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620"/>
  </bookViews>
  <sheets>
    <sheet name="КПК1115053" sheetId="2" r:id="rId1"/>
  </sheets>
  <definedNames>
    <definedName name="_xlnm.Print_Area" localSheetId="0">КПК1115053!$A$1:$BM$110</definedName>
  </definedNames>
  <calcPr calcId="145621"/>
</workbook>
</file>

<file path=xl/calcChain.xml><?xml version="1.0" encoding="utf-8"?>
<calcChain xmlns="http://schemas.openxmlformats.org/spreadsheetml/2006/main">
  <c r="AO88" i="2"/>
  <c r="AO87"/>
  <c r="AO94" l="1"/>
  <c r="AO81" l="1"/>
  <c r="BE81" s="1"/>
  <c r="AO78"/>
  <c r="BE78" s="1"/>
  <c r="AC48"/>
  <c r="AS48" s="1"/>
  <c r="AS20" s="1"/>
  <c r="U20" s="1"/>
  <c r="AW85"/>
  <c r="AO85"/>
  <c r="BE93"/>
  <c r="BE92"/>
  <c r="AW72"/>
  <c r="AO72"/>
  <c r="BE68"/>
  <c r="BE66"/>
  <c r="BE65"/>
  <c r="BE64"/>
  <c r="BE97"/>
  <c r="BE96"/>
  <c r="BE90"/>
  <c r="BE94"/>
  <c r="BE88"/>
  <c r="BE87"/>
  <c r="BE86"/>
  <c r="BE84"/>
  <c r="BE83"/>
  <c r="BE82"/>
  <c r="BE79"/>
  <c r="BE75"/>
  <c r="BE73"/>
  <c r="BE76"/>
  <c r="BE70"/>
  <c r="BE69"/>
  <c r="BE67"/>
  <c r="AR56"/>
  <c r="AS47" l="1"/>
  <c r="BE85"/>
  <c r="BE72"/>
</calcChain>
</file>

<file path=xl/sharedStrings.xml><?xml version="1.0" encoding="utf-8"?>
<sst xmlns="http://schemas.openxmlformats.org/spreadsheetml/2006/main" count="198" uniqueCount="108">
  <si>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</si>
  <si>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</si>
  <si>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</si>
  <si>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</si>
  <si>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</si>
  <si>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</si>
  <si>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</si>
  <si>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</si>
  <si>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</si>
  <si>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</si>
  <si>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</si>
  <si>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</si>
  <si>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</si>
  <si>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</si>
  <si>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</si>
  <si>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</si>
  <si>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</si>
  <si>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</si>
  <si>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</si>
  <si>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</si>
  <si>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</si>
  <si>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</si>
  <si>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</si>
  <si>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</si>
  <si>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</si>
  <si>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</si>
  <si>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</si>
  <si>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</si>
  <si>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</si>
  <si>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</si>
  <si>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</si>
  <si>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</si>
  <si>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</si>
  <si>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</si>
  <si>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</si>
  <si>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</si>
  <si>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</si>
  <si>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</si>
  <si>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</si>
  <si>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</si>
  <si>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</si>
  <si>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</si>
  <si>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</si>
  <si>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</si>
  <si>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</si>
  <si>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</si>
  <si>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</si>
  <si>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</si>
  <si>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</si>
  <si>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</si>
  <si>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</si>
  <si>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</si>
  <si>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</si>
  <si>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</si>
  <si>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</si>
  <si>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</si>
  <si>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</si>
  <si>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</si>
  <si>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</si>
  <si>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</si>
  <si>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</si>
  <si>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</si>
  <si>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</si>
  <si>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</si>
  <si>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фінансової підтримки на утримання місцевих осередків(рад) всеукраїнських об'єднань фізкультурно-спортивної спрямованості</t>
  </si>
  <si>
    <t>Організація фзкультурно-спортивної роботи серед населення регіону</t>
  </si>
  <si>
    <t>УСЬОГО</t>
  </si>
  <si>
    <t>затрат</t>
  </si>
  <si>
    <t>Хмельницька обласна організація фізкультурно-спортивного товариства "Динамо" України</t>
  </si>
  <si>
    <t>од.</t>
  </si>
  <si>
    <t>мережа</t>
  </si>
  <si>
    <t>Хмельницька обласна організація фізкультурно-спортивного товариства "Колос"агропромислового комплексу України</t>
  </si>
  <si>
    <t>Хмельницька обласна організація фізкультурно-спортивного товариства "Україна"</t>
  </si>
  <si>
    <t>осіб</t>
  </si>
  <si>
    <t>штатний розпис</t>
  </si>
  <si>
    <t>продукту</t>
  </si>
  <si>
    <t>календарний план</t>
  </si>
  <si>
    <t>ефективності</t>
  </si>
  <si>
    <t>грн.</t>
  </si>
  <si>
    <t>План використання бюджетних коштів</t>
  </si>
  <si>
    <t>якості</t>
  </si>
  <si>
    <t>відс.</t>
  </si>
  <si>
    <t>статистичні дані</t>
  </si>
  <si>
    <t>Департамент фінансів облдержадміністрації</t>
  </si>
  <si>
    <t>Заступник директора департаменту фінансів</t>
  </si>
  <si>
    <t>22100000000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</si>
  <si>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</si>
  <si>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5053</t>
  </si>
  <si>
    <t>0810</t>
  </si>
  <si>
    <t>Фінансова підтримка на утримання місцевих осередків(рад) всеукраїнських об"єднань фізкультурно-спортивниї спрямованості</t>
  </si>
  <si>
    <t>Хмельницька обласна організаця фізкультурно-спортивного товариства"Україна"</t>
  </si>
  <si>
    <t>Олексій ПЕТРИЧУК</t>
  </si>
  <si>
    <t>Підтримка та розвиток громадського руху в підготовці спортивного резерву,залучення регіональних осередків(рад)всеукраїнських об`єднань фізкультурно-спортивної спрямованості до реалізації місцевих програм розвитку фізичної культури та спорту,підтримка діяльності цих осередків(рад)щодо розвитку ними фізичної культури і спорту в регіоні.</t>
  </si>
  <si>
    <t>кількість місцевих осередків(рад)всеукраїніських об`єднань фізкультурно-спортивної спрямованості</t>
  </si>
  <si>
    <t>кількість штатних працівників місцевих осередків(рад)всеукраїнських об`єднань фзкультурно-спортивної спрямованості</t>
  </si>
  <si>
    <t>кількість дитячо-юнацьких спортивних шкіл, що перебувають у сфері управління місцевих осередків (рад) всеукраїнських об`єднань фізкультурно-спортивної спрямованості (у розрізі організацій), од.</t>
  </si>
  <si>
    <t>кількість заходів (організаційно-методологічних, спортивних, фізкультурно-масових), що проводяться місцевими осередками (радами) всеукраїнських об`єднань фізкультурно-спортивної спрямованості (у розрізі організацій), од.</t>
  </si>
  <si>
    <t>середньомісячна заробітна плата одного працівника місцевих осередків (рад) всеукраїнських об`єднань й фізкультурно-спортивної спрямованості (у розрізі організацій), грн.</t>
  </si>
  <si>
    <t>ддинаміка населення регіону, залученого до занять фізичною культурою і спортом місцевими осередками всеукраїнських об`єднань фізкультурно-спортивної спрямованості (у розрізі організацій), порівняно з минулим роком, %</t>
  </si>
  <si>
    <t>динаміка кількості заходів (організаційно-методологічних, спортивних, фізкультурно-масових), що проводяться місцевими осередками (радами) всеукраїнських об`єднань фізкультурно-спортивної спрямованості (у розрізі організацій), порівняно з минулим роком</t>
  </si>
  <si>
    <t>середній розмір фінансової підтримки з бюджету одному місцевому осередку (раді) всеукраїнських об`єднань фізкультурно-спортивної спрямованості (у розрізі організацій), грн</t>
  </si>
  <si>
    <t>Управління молодi, фізичної культури і спорту Хмельницької обласної державної адмiнiстрацiї</t>
  </si>
  <si>
    <t>Начальник управління</t>
  </si>
  <si>
    <t>Наталія ТОМУСЯК</t>
  </si>
  <si>
    <t>Наказ управління молодi, фізичної культури і спорту Хмельницької обласної державної адмiнiстрацiї</t>
  </si>
  <si>
    <t>від                             2025</t>
  </si>
  <si>
    <t>бюджетної програми місцевого бюджету на 2025  рік</t>
  </si>
  <si>
    <t>Конституція та Закони України. Бюджетний кодекс України. Накази Міністерства молоді та спорту України. Статути ФСТ. 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спорту. Наказ Хмельницької обласної військової адміністрації від 24.12.2024 №288/2024-н "Про обласний бюджет Хмельницької області на 2025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</si>
</sst>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3" fontId="10" fillId="0" borderId="5" xfId="0" applyNumberFormat="1" applyFont="1" applyBorder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0"/>
  <sheetViews>
    <sheetView tabSelected="1" view="pageBreakPreview" topLeftCell="A16" zoomScaleSheetLayoutView="100" workbookViewId="0">
      <selection activeCell="U20" activeCellId="1" sqref="AS20:BC20 U20:AD2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>
      <c r="AO1" s="109" t="s">
        <v>35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5" customHeight="1"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7" ht="26.25" customHeight="1">
      <c r="AO3" s="75" t="s">
        <v>104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77">
      <c r="AO4" s="102" t="s">
        <v>20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ht="7.5" customHeight="1"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</row>
    <row r="6" spans="1:77" ht="12.75" customHeight="1">
      <c r="AO6" s="80" t="s">
        <v>105</v>
      </c>
      <c r="AP6" s="80"/>
      <c r="AQ6" s="80"/>
      <c r="AR6" s="80"/>
      <c r="AS6" s="80"/>
      <c r="AT6" s="80"/>
      <c r="AU6" s="80"/>
      <c r="AV6" s="1" t="s">
        <v>63</v>
      </c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77" ht="15.75" customHeight="1">
      <c r="A8" s="103" t="s">
        <v>21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77" ht="15.75" customHeight="1">
      <c r="A9" s="103" t="s">
        <v>106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</row>
    <row r="10" spans="1:77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36.75" customHeight="1">
      <c r="A11" s="25" t="s">
        <v>53</v>
      </c>
      <c r="B11" s="112">
        <v>1100000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34"/>
      <c r="N11" s="118" t="s">
        <v>101</v>
      </c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35"/>
      <c r="AU11" s="112">
        <v>45145420</v>
      </c>
      <c r="AV11" s="112"/>
      <c r="AW11" s="112"/>
      <c r="AX11" s="112"/>
      <c r="AY11" s="112"/>
      <c r="AZ11" s="112"/>
      <c r="BA11" s="112"/>
      <c r="BB11" s="112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>
      <c r="A12" s="33"/>
      <c r="B12" s="114" t="s">
        <v>56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33"/>
      <c r="N12" s="119" t="s">
        <v>62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33"/>
      <c r="AU12" s="114" t="s">
        <v>55</v>
      </c>
      <c r="AV12" s="114"/>
      <c r="AW12" s="114"/>
      <c r="AX12" s="114"/>
      <c r="AY12" s="114"/>
      <c r="AZ12" s="114"/>
      <c r="BA12" s="114"/>
      <c r="BB12" s="114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36.75" customHeight="1">
      <c r="A14" s="36" t="s">
        <v>4</v>
      </c>
      <c r="B14" s="112">
        <v>1110000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4"/>
      <c r="N14" s="118" t="s">
        <v>101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5"/>
      <c r="AU14" s="112">
        <v>45145420</v>
      </c>
      <c r="AV14" s="113"/>
      <c r="AW14" s="113"/>
      <c r="AX14" s="113"/>
      <c r="AY14" s="113"/>
      <c r="AZ14" s="113"/>
      <c r="BA14" s="113"/>
      <c r="BB14" s="113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>
      <c r="A15" s="32"/>
      <c r="B15" s="114" t="s">
        <v>56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9" t="s">
        <v>61</v>
      </c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33"/>
      <c r="AU15" s="114" t="s">
        <v>55</v>
      </c>
      <c r="AV15" s="114"/>
      <c r="AW15" s="114"/>
      <c r="AX15" s="114"/>
      <c r="AY15" s="114"/>
      <c r="AZ15" s="114"/>
      <c r="BA15" s="114"/>
      <c r="BB15" s="114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/>
    <row r="17" spans="1:79" customFormat="1" ht="42.75" customHeight="1">
      <c r="A17" s="25" t="s">
        <v>54</v>
      </c>
      <c r="B17" s="112">
        <v>1115053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N17" s="112" t="s">
        <v>87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26"/>
      <c r="AA17" s="112" t="s">
        <v>88</v>
      </c>
      <c r="AB17" s="113"/>
      <c r="AC17" s="113"/>
      <c r="AD17" s="113"/>
      <c r="AE17" s="113"/>
      <c r="AF17" s="113"/>
      <c r="AG17" s="113"/>
      <c r="AH17" s="113"/>
      <c r="AI17" s="113"/>
      <c r="AJ17" s="26"/>
      <c r="AK17" s="120" t="s">
        <v>86</v>
      </c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26"/>
      <c r="BE17" s="112" t="s">
        <v>85</v>
      </c>
      <c r="BF17" s="113"/>
      <c r="BG17" s="113"/>
      <c r="BH17" s="113"/>
      <c r="BI17" s="113"/>
      <c r="BJ17" s="113"/>
      <c r="BK17" s="113"/>
      <c r="BL17" s="113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>
      <c r="B18" s="114" t="s">
        <v>56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N18" s="114" t="s">
        <v>57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28"/>
      <c r="AA18" s="122" t="s">
        <v>58</v>
      </c>
      <c r="AB18" s="122"/>
      <c r="AC18" s="122"/>
      <c r="AD18" s="122"/>
      <c r="AE18" s="122"/>
      <c r="AF18" s="122"/>
      <c r="AG18" s="122"/>
      <c r="AH18" s="122"/>
      <c r="AI18" s="122"/>
      <c r="AJ18" s="28"/>
      <c r="AK18" s="121" t="s">
        <v>59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28"/>
      <c r="BE18" s="114" t="s">
        <v>60</v>
      </c>
      <c r="BF18" s="114"/>
      <c r="BG18" s="114"/>
      <c r="BH18" s="114"/>
      <c r="BI18" s="114"/>
      <c r="BJ18" s="114"/>
      <c r="BK18" s="114"/>
      <c r="BL18" s="114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>
      <c r="A20" s="90" t="s">
        <v>50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124">
        <f>AS20</f>
        <v>2053500</v>
      </c>
      <c r="V20" s="124"/>
      <c r="W20" s="124"/>
      <c r="X20" s="124"/>
      <c r="Y20" s="124"/>
      <c r="Z20" s="124"/>
      <c r="AA20" s="124"/>
      <c r="AB20" s="124"/>
      <c r="AC20" s="124"/>
      <c r="AD20" s="124"/>
      <c r="AE20" s="110" t="s">
        <v>51</v>
      </c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24">
        <f>AS48</f>
        <v>2053500</v>
      </c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67" t="s">
        <v>23</v>
      </c>
      <c r="BE20" s="67"/>
      <c r="BF20" s="67"/>
      <c r="BG20" s="67"/>
      <c r="BH20" s="67"/>
      <c r="BI20" s="67"/>
      <c r="BJ20" s="67"/>
      <c r="BK20" s="67"/>
      <c r="BL20" s="67"/>
    </row>
    <row r="21" spans="1:79" ht="24.95" customHeight="1">
      <c r="A21" s="67" t="s">
        <v>22</v>
      </c>
      <c r="B21" s="67"/>
      <c r="C21" s="67"/>
      <c r="D21" s="67"/>
      <c r="E21" s="67"/>
      <c r="F21" s="67"/>
      <c r="G21" s="67"/>
      <c r="H21" s="67"/>
      <c r="I21" s="111">
        <v>0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67" t="s">
        <v>24</v>
      </c>
      <c r="U21" s="67"/>
      <c r="V21" s="67"/>
      <c r="W21" s="6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>
      <c r="A23" s="100" t="s">
        <v>37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</row>
    <row r="24" spans="1:79" ht="72" customHeight="1">
      <c r="A24" s="108" t="s">
        <v>107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</row>
    <row r="25" spans="1:79" ht="12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>
      <c r="A26" s="67" t="s">
        <v>36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21" customHeight="1">
      <c r="A27" s="82" t="s">
        <v>28</v>
      </c>
      <c r="B27" s="82"/>
      <c r="C27" s="82"/>
      <c r="D27" s="82"/>
      <c r="E27" s="82"/>
      <c r="F27" s="82"/>
      <c r="G27" s="83" t="s">
        <v>40</v>
      </c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5"/>
    </row>
    <row r="28" spans="1:79" ht="15.75" hidden="1">
      <c r="A28" s="62">
        <v>1</v>
      </c>
      <c r="B28" s="62"/>
      <c r="C28" s="62"/>
      <c r="D28" s="62"/>
      <c r="E28" s="62"/>
      <c r="F28" s="62"/>
      <c r="G28" s="83">
        <v>2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5"/>
    </row>
    <row r="29" spans="1:79" ht="10.5" hidden="1" customHeight="1">
      <c r="A29" s="52" t="s">
        <v>33</v>
      </c>
      <c r="B29" s="52"/>
      <c r="C29" s="52"/>
      <c r="D29" s="52"/>
      <c r="E29" s="52"/>
      <c r="F29" s="52"/>
      <c r="G29" s="68" t="s">
        <v>7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  <c r="CA29" s="1" t="s">
        <v>49</v>
      </c>
    </row>
    <row r="30" spans="1:79" ht="12.75" customHeight="1">
      <c r="A30" s="52">
        <v>1</v>
      </c>
      <c r="B30" s="52"/>
      <c r="C30" s="52"/>
      <c r="D30" s="52"/>
      <c r="E30" s="52"/>
      <c r="F30" s="52"/>
      <c r="G30" s="86" t="s">
        <v>64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  <c r="CA30" s="1" t="s">
        <v>48</v>
      </c>
    </row>
    <row r="31" spans="1:79" ht="12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>
      <c r="A32" s="67" t="s">
        <v>38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</row>
    <row r="33" spans="1:79" ht="32.25" customHeight="1">
      <c r="A33" s="108" t="s">
        <v>92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</row>
    <row r="34" spans="1:79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>
      <c r="A35" s="67" t="s">
        <v>39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5" customHeight="1">
      <c r="A36" s="82" t="s">
        <v>28</v>
      </c>
      <c r="B36" s="82"/>
      <c r="C36" s="82"/>
      <c r="D36" s="82"/>
      <c r="E36" s="82"/>
      <c r="F36" s="82"/>
      <c r="G36" s="83" t="s">
        <v>25</v>
      </c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5"/>
    </row>
    <row r="37" spans="1:79" ht="15.75" hidden="1">
      <c r="A37" s="62">
        <v>1</v>
      </c>
      <c r="B37" s="62"/>
      <c r="C37" s="62"/>
      <c r="D37" s="62"/>
      <c r="E37" s="62"/>
      <c r="F37" s="62"/>
      <c r="G37" s="83">
        <v>2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5"/>
    </row>
    <row r="38" spans="1:79" ht="10.5" hidden="1" customHeight="1">
      <c r="A38" s="52" t="s">
        <v>6</v>
      </c>
      <c r="B38" s="52"/>
      <c r="C38" s="52"/>
      <c r="D38" s="52"/>
      <c r="E38" s="52"/>
      <c r="F38" s="52"/>
      <c r="G38" s="68" t="s">
        <v>7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  <c r="CA38" s="1" t="s">
        <v>11</v>
      </c>
    </row>
    <row r="39" spans="1:79" ht="12.75" customHeight="1">
      <c r="A39" s="52">
        <v>1</v>
      </c>
      <c r="B39" s="52"/>
      <c r="C39" s="52"/>
      <c r="D39" s="52"/>
      <c r="E39" s="52"/>
      <c r="F39" s="52"/>
      <c r="G39" s="86" t="s">
        <v>65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  <c r="CA39" s="1" t="s">
        <v>12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7" t="s">
        <v>41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</row>
    <row r="42" spans="1:79" ht="1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22"/>
      <c r="BB42" s="22"/>
      <c r="BC42" s="22"/>
      <c r="BD42" s="22"/>
      <c r="BE42" s="22"/>
      <c r="BF42" s="22"/>
      <c r="BG42" s="22"/>
      <c r="BH42" s="22"/>
      <c r="BI42" s="6"/>
      <c r="BJ42" s="6"/>
      <c r="BK42" s="6"/>
      <c r="BL42" s="6"/>
    </row>
    <row r="43" spans="1:79" ht="15.95" customHeight="1">
      <c r="A43" s="62" t="s">
        <v>28</v>
      </c>
      <c r="B43" s="62"/>
      <c r="C43" s="62"/>
      <c r="D43" s="91" t="s">
        <v>26</v>
      </c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3"/>
      <c r="AC43" s="62" t="s">
        <v>29</v>
      </c>
      <c r="AD43" s="62"/>
      <c r="AE43" s="62"/>
      <c r="AF43" s="62"/>
      <c r="AG43" s="62"/>
      <c r="AH43" s="62"/>
      <c r="AI43" s="62"/>
      <c r="AJ43" s="62"/>
      <c r="AK43" s="62" t="s">
        <v>30</v>
      </c>
      <c r="AL43" s="62"/>
      <c r="AM43" s="62"/>
      <c r="AN43" s="62"/>
      <c r="AO43" s="62"/>
      <c r="AP43" s="62"/>
      <c r="AQ43" s="62"/>
      <c r="AR43" s="62"/>
      <c r="AS43" s="62" t="s">
        <v>27</v>
      </c>
      <c r="AT43" s="62"/>
      <c r="AU43" s="62"/>
      <c r="AV43" s="62"/>
      <c r="AW43" s="62"/>
      <c r="AX43" s="62"/>
      <c r="AY43" s="62"/>
      <c r="AZ43" s="62"/>
      <c r="BA43" s="18"/>
      <c r="BB43" s="18"/>
      <c r="BC43" s="18"/>
      <c r="BD43" s="18"/>
      <c r="BE43" s="18"/>
      <c r="BF43" s="18"/>
      <c r="BG43" s="18"/>
      <c r="BH43" s="18"/>
    </row>
    <row r="44" spans="1:79" ht="4.5" customHeight="1">
      <c r="A44" s="62"/>
      <c r="B44" s="62"/>
      <c r="C44" s="62"/>
      <c r="D44" s="94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6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8"/>
      <c r="BB44" s="18"/>
      <c r="BC44" s="18"/>
      <c r="BD44" s="18"/>
      <c r="BE44" s="18"/>
      <c r="BF44" s="18"/>
      <c r="BG44" s="18"/>
      <c r="BH44" s="18"/>
    </row>
    <row r="45" spans="1:79" ht="15.75">
      <c r="A45" s="62">
        <v>1</v>
      </c>
      <c r="B45" s="62"/>
      <c r="C45" s="62"/>
      <c r="D45" s="63">
        <v>2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62">
        <v>3</v>
      </c>
      <c r="AD45" s="62"/>
      <c r="AE45" s="62"/>
      <c r="AF45" s="62"/>
      <c r="AG45" s="62"/>
      <c r="AH45" s="62"/>
      <c r="AI45" s="62"/>
      <c r="AJ45" s="62"/>
      <c r="AK45" s="62">
        <v>4</v>
      </c>
      <c r="AL45" s="62"/>
      <c r="AM45" s="62"/>
      <c r="AN45" s="62"/>
      <c r="AO45" s="62"/>
      <c r="AP45" s="62"/>
      <c r="AQ45" s="62"/>
      <c r="AR45" s="62"/>
      <c r="AS45" s="62">
        <v>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s="4" customFormat="1" ht="12.75" hidden="1" customHeight="1">
      <c r="A46" s="52" t="s">
        <v>6</v>
      </c>
      <c r="B46" s="52"/>
      <c r="C46" s="52"/>
      <c r="D46" s="115" t="s">
        <v>7</v>
      </c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7"/>
      <c r="AC46" s="71" t="s">
        <v>8</v>
      </c>
      <c r="AD46" s="71"/>
      <c r="AE46" s="71"/>
      <c r="AF46" s="71"/>
      <c r="AG46" s="71"/>
      <c r="AH46" s="71"/>
      <c r="AI46" s="71"/>
      <c r="AJ46" s="71"/>
      <c r="AK46" s="71" t="s">
        <v>9</v>
      </c>
      <c r="AL46" s="71"/>
      <c r="AM46" s="71"/>
      <c r="AN46" s="71"/>
      <c r="AO46" s="71"/>
      <c r="AP46" s="71"/>
      <c r="AQ46" s="71"/>
      <c r="AR46" s="71"/>
      <c r="AS46" s="42" t="s">
        <v>10</v>
      </c>
      <c r="AT46" s="71"/>
      <c r="AU46" s="71"/>
      <c r="AV46" s="71"/>
      <c r="AW46" s="71"/>
      <c r="AX46" s="71"/>
      <c r="AY46" s="71"/>
      <c r="AZ46" s="71"/>
      <c r="BA46" s="19"/>
      <c r="BB46" s="20"/>
      <c r="BC46" s="20"/>
      <c r="BD46" s="20"/>
      <c r="BE46" s="20"/>
      <c r="BF46" s="20"/>
      <c r="BG46" s="20"/>
      <c r="BH46" s="20"/>
      <c r="CA46" s="4" t="s">
        <v>13</v>
      </c>
    </row>
    <row r="47" spans="1:79" ht="25.5" customHeight="1">
      <c r="A47" s="52">
        <v>1</v>
      </c>
      <c r="B47" s="52"/>
      <c r="C47" s="52"/>
      <c r="D47" s="86" t="s">
        <v>89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49">
        <v>2053500</v>
      </c>
      <c r="AD47" s="49"/>
      <c r="AE47" s="49"/>
      <c r="AF47" s="49"/>
      <c r="AG47" s="49"/>
      <c r="AH47" s="49"/>
      <c r="AI47" s="49"/>
      <c r="AJ47" s="49"/>
      <c r="AK47" s="49">
        <v>0</v>
      </c>
      <c r="AL47" s="49"/>
      <c r="AM47" s="49"/>
      <c r="AN47" s="49"/>
      <c r="AO47" s="49"/>
      <c r="AP47" s="49"/>
      <c r="AQ47" s="49"/>
      <c r="AR47" s="49"/>
      <c r="AS47" s="49">
        <f>AC47+AK47</f>
        <v>2053500</v>
      </c>
      <c r="AT47" s="49"/>
      <c r="AU47" s="49"/>
      <c r="AV47" s="49"/>
      <c r="AW47" s="49"/>
      <c r="AX47" s="49"/>
      <c r="AY47" s="49"/>
      <c r="AZ47" s="49"/>
      <c r="BA47" s="21"/>
      <c r="BB47" s="21"/>
      <c r="BC47" s="21"/>
      <c r="BD47" s="21"/>
      <c r="BE47" s="21"/>
      <c r="BF47" s="21"/>
      <c r="BG47" s="21"/>
      <c r="BH47" s="21"/>
      <c r="CA47" s="1" t="s">
        <v>14</v>
      </c>
    </row>
    <row r="48" spans="1:79" s="4" customFormat="1">
      <c r="A48" s="59"/>
      <c r="B48" s="59"/>
      <c r="C48" s="59"/>
      <c r="D48" s="97" t="s">
        <v>66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123">
        <f>AC47</f>
        <v>2053500</v>
      </c>
      <c r="AD48" s="123"/>
      <c r="AE48" s="123"/>
      <c r="AF48" s="123"/>
      <c r="AG48" s="123"/>
      <c r="AH48" s="123"/>
      <c r="AI48" s="123"/>
      <c r="AJ48" s="123"/>
      <c r="AK48" s="123">
        <v>0</v>
      </c>
      <c r="AL48" s="123"/>
      <c r="AM48" s="123"/>
      <c r="AN48" s="123"/>
      <c r="AO48" s="123"/>
      <c r="AP48" s="123"/>
      <c r="AQ48" s="123"/>
      <c r="AR48" s="123"/>
      <c r="AS48" s="123">
        <f>AC48+AK48</f>
        <v>2053500</v>
      </c>
      <c r="AT48" s="123"/>
      <c r="AU48" s="123"/>
      <c r="AV48" s="123"/>
      <c r="AW48" s="123"/>
      <c r="AX48" s="123"/>
      <c r="AY48" s="123"/>
      <c r="AZ48" s="123"/>
      <c r="BA48" s="38"/>
      <c r="BB48" s="38"/>
      <c r="BC48" s="38"/>
      <c r="BD48" s="38"/>
      <c r="BE48" s="38"/>
      <c r="BF48" s="38"/>
      <c r="BG48" s="38"/>
      <c r="BH48" s="38"/>
    </row>
    <row r="50" spans="1:79" ht="15.75" customHeight="1">
      <c r="A50" s="100" t="s">
        <v>42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</row>
    <row r="51" spans="1:79" ht="1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>
      <c r="A52" s="62" t="s">
        <v>28</v>
      </c>
      <c r="B52" s="62"/>
      <c r="C52" s="62"/>
      <c r="D52" s="91" t="s">
        <v>34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3"/>
      <c r="AB52" s="62" t="s">
        <v>29</v>
      </c>
      <c r="AC52" s="62"/>
      <c r="AD52" s="62"/>
      <c r="AE52" s="62"/>
      <c r="AF52" s="62"/>
      <c r="AG52" s="62"/>
      <c r="AH52" s="62"/>
      <c r="AI52" s="62"/>
      <c r="AJ52" s="62" t="s">
        <v>30</v>
      </c>
      <c r="AK52" s="62"/>
      <c r="AL52" s="62"/>
      <c r="AM52" s="62"/>
      <c r="AN52" s="62"/>
      <c r="AO52" s="62"/>
      <c r="AP52" s="62"/>
      <c r="AQ52" s="62"/>
      <c r="AR52" s="62" t="s">
        <v>27</v>
      </c>
      <c r="AS52" s="62"/>
      <c r="AT52" s="62"/>
      <c r="AU52" s="62"/>
      <c r="AV52" s="62"/>
      <c r="AW52" s="62"/>
      <c r="AX52" s="62"/>
      <c r="AY52" s="62"/>
    </row>
    <row r="53" spans="1:79" ht="7.5" customHeight="1">
      <c r="A53" s="62"/>
      <c r="B53" s="62"/>
      <c r="C53" s="62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</row>
    <row r="54" spans="1:79" ht="15.75" customHeight="1">
      <c r="A54" s="62">
        <v>1</v>
      </c>
      <c r="B54" s="62"/>
      <c r="C54" s="62"/>
      <c r="D54" s="63">
        <v>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62">
        <v>3</v>
      </c>
      <c r="AC54" s="62"/>
      <c r="AD54" s="62"/>
      <c r="AE54" s="62"/>
      <c r="AF54" s="62"/>
      <c r="AG54" s="62"/>
      <c r="AH54" s="62"/>
      <c r="AI54" s="62"/>
      <c r="AJ54" s="62">
        <v>4</v>
      </c>
      <c r="AK54" s="62"/>
      <c r="AL54" s="62"/>
      <c r="AM54" s="62"/>
      <c r="AN54" s="62"/>
      <c r="AO54" s="62"/>
      <c r="AP54" s="62"/>
      <c r="AQ54" s="62"/>
      <c r="AR54" s="62">
        <v>5</v>
      </c>
      <c r="AS54" s="62"/>
      <c r="AT54" s="62"/>
      <c r="AU54" s="62"/>
      <c r="AV54" s="62"/>
      <c r="AW54" s="62"/>
      <c r="AX54" s="62"/>
      <c r="AY54" s="62"/>
    </row>
    <row r="55" spans="1:79" ht="12.75" hidden="1" customHeight="1">
      <c r="A55" s="52" t="s">
        <v>6</v>
      </c>
      <c r="B55" s="52"/>
      <c r="C55" s="52"/>
      <c r="D55" s="68" t="s">
        <v>7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71" t="s">
        <v>8</v>
      </c>
      <c r="AC55" s="71"/>
      <c r="AD55" s="71"/>
      <c r="AE55" s="71"/>
      <c r="AF55" s="71"/>
      <c r="AG55" s="71"/>
      <c r="AH55" s="71"/>
      <c r="AI55" s="71"/>
      <c r="AJ55" s="71" t="s">
        <v>9</v>
      </c>
      <c r="AK55" s="71"/>
      <c r="AL55" s="71"/>
      <c r="AM55" s="71"/>
      <c r="AN55" s="71"/>
      <c r="AO55" s="71"/>
      <c r="AP55" s="71"/>
      <c r="AQ55" s="71"/>
      <c r="AR55" s="71" t="s">
        <v>10</v>
      </c>
      <c r="AS55" s="71"/>
      <c r="AT55" s="71"/>
      <c r="AU55" s="71"/>
      <c r="AV55" s="71"/>
      <c r="AW55" s="71"/>
      <c r="AX55" s="71"/>
      <c r="AY55" s="71"/>
      <c r="CA55" s="1" t="s">
        <v>15</v>
      </c>
    </row>
    <row r="56" spans="1:79" s="4" customFormat="1" ht="12.75" customHeight="1">
      <c r="A56" s="59"/>
      <c r="B56" s="59"/>
      <c r="C56" s="59"/>
      <c r="D56" s="61" t="s">
        <v>27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48">
        <f>AB56+AJ56</f>
        <v>0</v>
      </c>
      <c r="AS56" s="48"/>
      <c r="AT56" s="48"/>
      <c r="AU56" s="48"/>
      <c r="AV56" s="48"/>
      <c r="AW56" s="48"/>
      <c r="AX56" s="48"/>
      <c r="AY56" s="48"/>
      <c r="CA56" s="4" t="s">
        <v>16</v>
      </c>
    </row>
    <row r="58" spans="1:79" ht="15.75" customHeight="1">
      <c r="A58" s="67" t="s">
        <v>43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</row>
    <row r="59" spans="1:79" ht="21.75" customHeight="1">
      <c r="A59" s="62" t="s">
        <v>28</v>
      </c>
      <c r="B59" s="62"/>
      <c r="C59" s="62"/>
      <c r="D59" s="62"/>
      <c r="E59" s="62"/>
      <c r="F59" s="62"/>
      <c r="G59" s="63" t="s">
        <v>44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5"/>
      <c r="Z59" s="62" t="s">
        <v>2</v>
      </c>
      <c r="AA59" s="62"/>
      <c r="AB59" s="62"/>
      <c r="AC59" s="62"/>
      <c r="AD59" s="62"/>
      <c r="AE59" s="62" t="s">
        <v>1</v>
      </c>
      <c r="AF59" s="62"/>
      <c r="AG59" s="62"/>
      <c r="AH59" s="62"/>
      <c r="AI59" s="62"/>
      <c r="AJ59" s="62"/>
      <c r="AK59" s="62"/>
      <c r="AL59" s="62"/>
      <c r="AM59" s="62"/>
      <c r="AN59" s="62"/>
      <c r="AO59" s="63" t="s">
        <v>29</v>
      </c>
      <c r="AP59" s="64"/>
      <c r="AQ59" s="64"/>
      <c r="AR59" s="64"/>
      <c r="AS59" s="64"/>
      <c r="AT59" s="64"/>
      <c r="AU59" s="64"/>
      <c r="AV59" s="65"/>
      <c r="AW59" s="63" t="s">
        <v>30</v>
      </c>
      <c r="AX59" s="64"/>
      <c r="AY59" s="64"/>
      <c r="AZ59" s="64"/>
      <c r="BA59" s="64"/>
      <c r="BB59" s="64"/>
      <c r="BC59" s="64"/>
      <c r="BD59" s="65"/>
      <c r="BE59" s="63" t="s">
        <v>27</v>
      </c>
      <c r="BF59" s="64"/>
      <c r="BG59" s="64"/>
      <c r="BH59" s="64"/>
      <c r="BI59" s="64"/>
      <c r="BJ59" s="64"/>
      <c r="BK59" s="64"/>
      <c r="BL59" s="65"/>
    </row>
    <row r="60" spans="1:79" ht="15.75" customHeight="1">
      <c r="A60" s="62">
        <v>1</v>
      </c>
      <c r="B60" s="62"/>
      <c r="C60" s="62"/>
      <c r="D60" s="62"/>
      <c r="E60" s="62"/>
      <c r="F60" s="62"/>
      <c r="G60" s="63">
        <v>2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62">
        <v>3</v>
      </c>
      <c r="AA60" s="62"/>
      <c r="AB60" s="62"/>
      <c r="AC60" s="62"/>
      <c r="AD60" s="62"/>
      <c r="AE60" s="62">
        <v>4</v>
      </c>
      <c r="AF60" s="62"/>
      <c r="AG60" s="62"/>
      <c r="AH60" s="62"/>
      <c r="AI60" s="62"/>
      <c r="AJ60" s="62"/>
      <c r="AK60" s="62"/>
      <c r="AL60" s="62"/>
      <c r="AM60" s="62"/>
      <c r="AN60" s="62"/>
      <c r="AO60" s="62">
        <v>5</v>
      </c>
      <c r="AP60" s="62"/>
      <c r="AQ60" s="62"/>
      <c r="AR60" s="62"/>
      <c r="AS60" s="62"/>
      <c r="AT60" s="62"/>
      <c r="AU60" s="62"/>
      <c r="AV60" s="62"/>
      <c r="AW60" s="62">
        <v>6</v>
      </c>
      <c r="AX60" s="62"/>
      <c r="AY60" s="62"/>
      <c r="AZ60" s="62"/>
      <c r="BA60" s="62"/>
      <c r="BB60" s="62"/>
      <c r="BC60" s="62"/>
      <c r="BD60" s="62"/>
      <c r="BE60" s="62">
        <v>7</v>
      </c>
      <c r="BF60" s="62"/>
      <c r="BG60" s="62"/>
      <c r="BH60" s="62"/>
      <c r="BI60" s="62"/>
      <c r="BJ60" s="62"/>
      <c r="BK60" s="62"/>
      <c r="BL60" s="62"/>
    </row>
    <row r="61" spans="1:79" ht="12.75" hidden="1" customHeight="1">
      <c r="A61" s="52" t="s">
        <v>33</v>
      </c>
      <c r="B61" s="52"/>
      <c r="C61" s="52"/>
      <c r="D61" s="52"/>
      <c r="E61" s="52"/>
      <c r="F61" s="52"/>
      <c r="G61" s="68" t="s">
        <v>7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70"/>
      <c r="Z61" s="52" t="s">
        <v>19</v>
      </c>
      <c r="AA61" s="52"/>
      <c r="AB61" s="52"/>
      <c r="AC61" s="52"/>
      <c r="AD61" s="52"/>
      <c r="AE61" s="104" t="s">
        <v>32</v>
      </c>
      <c r="AF61" s="104"/>
      <c r="AG61" s="104"/>
      <c r="AH61" s="104"/>
      <c r="AI61" s="104"/>
      <c r="AJ61" s="104"/>
      <c r="AK61" s="104"/>
      <c r="AL61" s="104"/>
      <c r="AM61" s="104"/>
      <c r="AN61" s="68"/>
      <c r="AO61" s="71" t="s">
        <v>8</v>
      </c>
      <c r="AP61" s="71"/>
      <c r="AQ61" s="71"/>
      <c r="AR61" s="71"/>
      <c r="AS61" s="71"/>
      <c r="AT61" s="71"/>
      <c r="AU61" s="71"/>
      <c r="AV61" s="71"/>
      <c r="AW61" s="71" t="s">
        <v>31</v>
      </c>
      <c r="AX61" s="71"/>
      <c r="AY61" s="71"/>
      <c r="AZ61" s="71"/>
      <c r="BA61" s="71"/>
      <c r="BB61" s="71"/>
      <c r="BC61" s="71"/>
      <c r="BD61" s="71"/>
      <c r="BE61" s="71" t="s">
        <v>10</v>
      </c>
      <c r="BF61" s="71"/>
      <c r="BG61" s="71"/>
      <c r="BH61" s="71"/>
      <c r="BI61" s="71"/>
      <c r="BJ61" s="71"/>
      <c r="BK61" s="71"/>
      <c r="BL61" s="71"/>
      <c r="CA61" s="1" t="s">
        <v>17</v>
      </c>
    </row>
    <row r="62" spans="1:79" s="4" customFormat="1" ht="12.75" customHeight="1">
      <c r="A62" s="59">
        <v>0</v>
      </c>
      <c r="B62" s="59"/>
      <c r="C62" s="59"/>
      <c r="D62" s="59"/>
      <c r="E62" s="59"/>
      <c r="F62" s="59"/>
      <c r="G62" s="105" t="s">
        <v>67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7"/>
      <c r="Z62" s="47"/>
      <c r="AA62" s="47"/>
      <c r="AB62" s="47"/>
      <c r="AC62" s="47"/>
      <c r="AD62" s="47"/>
      <c r="AE62" s="60"/>
      <c r="AF62" s="60"/>
      <c r="AG62" s="60"/>
      <c r="AH62" s="60"/>
      <c r="AI62" s="60"/>
      <c r="AJ62" s="60"/>
      <c r="AK62" s="60"/>
      <c r="AL62" s="60"/>
      <c r="AM62" s="60"/>
      <c r="AN62" s="61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CA62" s="4" t="s">
        <v>18</v>
      </c>
    </row>
    <row r="63" spans="1:79" s="4" customFormat="1" ht="25.5" customHeight="1">
      <c r="A63" s="52">
        <v>1</v>
      </c>
      <c r="B63" s="52"/>
      <c r="C63" s="52"/>
      <c r="D63" s="52"/>
      <c r="E63" s="52"/>
      <c r="F63" s="52"/>
      <c r="G63" s="44" t="s">
        <v>93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7"/>
      <c r="AA63" s="47"/>
      <c r="AB63" s="47"/>
      <c r="AC63" s="47"/>
      <c r="AD63" s="47"/>
      <c r="AE63" s="60"/>
      <c r="AF63" s="60"/>
      <c r="AG63" s="60"/>
      <c r="AH63" s="60"/>
      <c r="AI63" s="60"/>
      <c r="AJ63" s="60"/>
      <c r="AK63" s="60"/>
      <c r="AL63" s="60"/>
      <c r="AM63" s="60"/>
      <c r="AN63" s="61"/>
      <c r="AO63" s="48">
        <v>2</v>
      </c>
      <c r="AP63" s="48"/>
      <c r="AQ63" s="48"/>
      <c r="AR63" s="48"/>
      <c r="AS63" s="48"/>
      <c r="AT63" s="48"/>
      <c r="AU63" s="48"/>
      <c r="AV63" s="48"/>
      <c r="AW63" s="48">
        <v>0</v>
      </c>
      <c r="AX63" s="48"/>
      <c r="AY63" s="48"/>
      <c r="AZ63" s="48"/>
      <c r="BA63" s="48"/>
      <c r="BB63" s="48"/>
      <c r="BC63" s="48"/>
      <c r="BD63" s="48"/>
      <c r="BE63" s="48">
        <v>2</v>
      </c>
      <c r="BF63" s="48"/>
      <c r="BG63" s="48"/>
      <c r="BH63" s="48"/>
      <c r="BI63" s="48"/>
      <c r="BJ63" s="48"/>
      <c r="BK63" s="48"/>
      <c r="BL63" s="48"/>
    </row>
    <row r="64" spans="1:79" s="4" customFormat="1" ht="25.5" customHeight="1">
      <c r="A64" s="52"/>
      <c r="B64" s="52"/>
      <c r="C64" s="52"/>
      <c r="D64" s="52"/>
      <c r="E64" s="52"/>
      <c r="F64" s="52"/>
      <c r="G64" s="39" t="s">
        <v>72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42" t="s">
        <v>69</v>
      </c>
      <c r="AA64" s="42"/>
      <c r="AB64" s="42"/>
      <c r="AC64" s="42"/>
      <c r="AD64" s="42"/>
      <c r="AE64" s="42" t="s">
        <v>70</v>
      </c>
      <c r="AF64" s="42"/>
      <c r="AG64" s="42"/>
      <c r="AH64" s="42"/>
      <c r="AI64" s="42"/>
      <c r="AJ64" s="42"/>
      <c r="AK64" s="42"/>
      <c r="AL64" s="42"/>
      <c r="AM64" s="42"/>
      <c r="AN64" s="58"/>
      <c r="AO64" s="43">
        <v>0</v>
      </c>
      <c r="AP64" s="43"/>
      <c r="AQ64" s="43"/>
      <c r="AR64" s="43"/>
      <c r="AS64" s="43"/>
      <c r="AT64" s="43"/>
      <c r="AU64" s="43"/>
      <c r="AV64" s="43"/>
      <c r="AW64" s="43">
        <v>0</v>
      </c>
      <c r="AX64" s="43"/>
      <c r="AY64" s="43"/>
      <c r="AZ64" s="43"/>
      <c r="BA64" s="43"/>
      <c r="BB64" s="43"/>
      <c r="BC64" s="43"/>
      <c r="BD64" s="43"/>
      <c r="BE64" s="43">
        <f t="shared" ref="BE64:BE70" si="0">AO64+AW64</f>
        <v>0</v>
      </c>
      <c r="BF64" s="43"/>
      <c r="BG64" s="43"/>
      <c r="BH64" s="43"/>
      <c r="BI64" s="43"/>
      <c r="BJ64" s="43"/>
      <c r="BK64" s="43"/>
      <c r="BL64" s="43"/>
    </row>
    <row r="65" spans="1:64" s="4" customFormat="1" ht="25.5" customHeight="1">
      <c r="A65" s="52"/>
      <c r="B65" s="52"/>
      <c r="C65" s="52"/>
      <c r="D65" s="52"/>
      <c r="E65" s="52"/>
      <c r="F65" s="52"/>
      <c r="G65" s="39" t="s">
        <v>68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42" t="s">
        <v>69</v>
      </c>
      <c r="AA65" s="42"/>
      <c r="AB65" s="42"/>
      <c r="AC65" s="42"/>
      <c r="AD65" s="42"/>
      <c r="AE65" s="42" t="s">
        <v>70</v>
      </c>
      <c r="AF65" s="42"/>
      <c r="AG65" s="42"/>
      <c r="AH65" s="42"/>
      <c r="AI65" s="42"/>
      <c r="AJ65" s="42"/>
      <c r="AK65" s="42"/>
      <c r="AL65" s="42"/>
      <c r="AM65" s="42"/>
      <c r="AN65" s="58"/>
      <c r="AO65" s="43">
        <v>1</v>
      </c>
      <c r="AP65" s="43"/>
      <c r="AQ65" s="43"/>
      <c r="AR65" s="43"/>
      <c r="AS65" s="43"/>
      <c r="AT65" s="43"/>
      <c r="AU65" s="43"/>
      <c r="AV65" s="43"/>
      <c r="AW65" s="43">
        <v>0</v>
      </c>
      <c r="AX65" s="43"/>
      <c r="AY65" s="43"/>
      <c r="AZ65" s="43"/>
      <c r="BA65" s="43"/>
      <c r="BB65" s="43"/>
      <c r="BC65" s="43"/>
      <c r="BD65" s="43"/>
      <c r="BE65" s="43">
        <f t="shared" si="0"/>
        <v>1</v>
      </c>
      <c r="BF65" s="43"/>
      <c r="BG65" s="43"/>
      <c r="BH65" s="43"/>
      <c r="BI65" s="43"/>
      <c r="BJ65" s="43"/>
      <c r="BK65" s="43"/>
      <c r="BL65" s="43"/>
    </row>
    <row r="66" spans="1:64" s="4" customFormat="1" ht="25.5" customHeight="1">
      <c r="A66" s="52"/>
      <c r="B66" s="52"/>
      <c r="C66" s="52"/>
      <c r="D66" s="52"/>
      <c r="E66" s="52"/>
      <c r="F66" s="52"/>
      <c r="G66" s="39" t="s">
        <v>71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42" t="s">
        <v>69</v>
      </c>
      <c r="AA66" s="42"/>
      <c r="AB66" s="42"/>
      <c r="AC66" s="42"/>
      <c r="AD66" s="42"/>
      <c r="AE66" s="42" t="s">
        <v>70</v>
      </c>
      <c r="AF66" s="42"/>
      <c r="AG66" s="42"/>
      <c r="AH66" s="42"/>
      <c r="AI66" s="42"/>
      <c r="AJ66" s="42"/>
      <c r="AK66" s="42"/>
      <c r="AL66" s="42"/>
      <c r="AM66" s="42"/>
      <c r="AN66" s="58"/>
      <c r="AO66" s="43">
        <v>1</v>
      </c>
      <c r="AP66" s="43"/>
      <c r="AQ66" s="43"/>
      <c r="AR66" s="43"/>
      <c r="AS66" s="43"/>
      <c r="AT66" s="43"/>
      <c r="AU66" s="43"/>
      <c r="AV66" s="43"/>
      <c r="AW66" s="43">
        <v>0</v>
      </c>
      <c r="AX66" s="43"/>
      <c r="AY66" s="43"/>
      <c r="AZ66" s="43"/>
      <c r="BA66" s="43"/>
      <c r="BB66" s="43"/>
      <c r="BC66" s="43"/>
      <c r="BD66" s="43"/>
      <c r="BE66" s="43">
        <f t="shared" si="0"/>
        <v>1</v>
      </c>
      <c r="BF66" s="43"/>
      <c r="BG66" s="43"/>
      <c r="BH66" s="43"/>
      <c r="BI66" s="43"/>
      <c r="BJ66" s="43"/>
      <c r="BK66" s="43"/>
      <c r="BL66" s="43"/>
    </row>
    <row r="67" spans="1:64" s="4" customFormat="1" ht="38.25" customHeight="1">
      <c r="A67" s="52">
        <v>2</v>
      </c>
      <c r="B67" s="52"/>
      <c r="C67" s="52"/>
      <c r="D67" s="52"/>
      <c r="E67" s="52"/>
      <c r="F67" s="52"/>
      <c r="G67" s="44" t="s">
        <v>94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47"/>
      <c r="AA67" s="47"/>
      <c r="AB67" s="47"/>
      <c r="AC67" s="47"/>
      <c r="AD67" s="47"/>
      <c r="AE67" s="60"/>
      <c r="AF67" s="60"/>
      <c r="AG67" s="60"/>
      <c r="AH67" s="60"/>
      <c r="AI67" s="60"/>
      <c r="AJ67" s="60"/>
      <c r="AK67" s="60"/>
      <c r="AL67" s="60"/>
      <c r="AM67" s="60"/>
      <c r="AN67" s="61"/>
      <c r="AO67" s="48">
        <v>19</v>
      </c>
      <c r="AP67" s="48"/>
      <c r="AQ67" s="48"/>
      <c r="AR67" s="48"/>
      <c r="AS67" s="48"/>
      <c r="AT67" s="48"/>
      <c r="AU67" s="48"/>
      <c r="AV67" s="48"/>
      <c r="AW67" s="48">
        <v>0</v>
      </c>
      <c r="AX67" s="48"/>
      <c r="AY67" s="48"/>
      <c r="AZ67" s="48"/>
      <c r="BA67" s="48"/>
      <c r="BB67" s="48"/>
      <c r="BC67" s="48"/>
      <c r="BD67" s="48"/>
      <c r="BE67" s="48">
        <f t="shared" si="0"/>
        <v>19</v>
      </c>
      <c r="BF67" s="48"/>
      <c r="BG67" s="48"/>
      <c r="BH67" s="48"/>
      <c r="BI67" s="48"/>
      <c r="BJ67" s="48"/>
      <c r="BK67" s="48"/>
      <c r="BL67" s="48"/>
    </row>
    <row r="68" spans="1:64" s="4" customFormat="1" ht="27" customHeight="1">
      <c r="A68" s="52"/>
      <c r="B68" s="52"/>
      <c r="C68" s="52"/>
      <c r="D68" s="52"/>
      <c r="E68" s="52"/>
      <c r="F68" s="52"/>
      <c r="G68" s="39" t="s">
        <v>90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73</v>
      </c>
      <c r="AA68" s="42"/>
      <c r="AB68" s="42"/>
      <c r="AC68" s="42"/>
      <c r="AD68" s="42"/>
      <c r="AE68" s="42" t="s">
        <v>74</v>
      </c>
      <c r="AF68" s="42"/>
      <c r="AG68" s="42"/>
      <c r="AH68" s="42"/>
      <c r="AI68" s="42"/>
      <c r="AJ68" s="42"/>
      <c r="AK68" s="42"/>
      <c r="AL68" s="42"/>
      <c r="AM68" s="42"/>
      <c r="AN68" s="58"/>
      <c r="AO68" s="43">
        <v>0</v>
      </c>
      <c r="AP68" s="43"/>
      <c r="AQ68" s="43"/>
      <c r="AR68" s="43"/>
      <c r="AS68" s="43"/>
      <c r="AT68" s="43"/>
      <c r="AU68" s="43"/>
      <c r="AV68" s="43"/>
      <c r="AW68" s="43">
        <v>0</v>
      </c>
      <c r="AX68" s="43"/>
      <c r="AY68" s="43"/>
      <c r="AZ68" s="43"/>
      <c r="BA68" s="43"/>
      <c r="BB68" s="43"/>
      <c r="BC68" s="43"/>
      <c r="BD68" s="43"/>
      <c r="BE68" s="43">
        <f t="shared" si="0"/>
        <v>0</v>
      </c>
      <c r="BF68" s="43"/>
      <c r="BG68" s="43"/>
      <c r="BH68" s="43"/>
      <c r="BI68" s="43"/>
      <c r="BJ68" s="43"/>
      <c r="BK68" s="43"/>
      <c r="BL68" s="43"/>
    </row>
    <row r="69" spans="1:64" ht="25.5" customHeight="1">
      <c r="A69" s="52"/>
      <c r="B69" s="52"/>
      <c r="C69" s="52"/>
      <c r="D69" s="52"/>
      <c r="E69" s="52"/>
      <c r="F69" s="52"/>
      <c r="G69" s="39" t="s">
        <v>68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42" t="s">
        <v>73</v>
      </c>
      <c r="AA69" s="42"/>
      <c r="AB69" s="42"/>
      <c r="AC69" s="42"/>
      <c r="AD69" s="42"/>
      <c r="AE69" s="42" t="s">
        <v>74</v>
      </c>
      <c r="AF69" s="42"/>
      <c r="AG69" s="42"/>
      <c r="AH69" s="42"/>
      <c r="AI69" s="42"/>
      <c r="AJ69" s="42"/>
      <c r="AK69" s="42"/>
      <c r="AL69" s="42"/>
      <c r="AM69" s="42"/>
      <c r="AN69" s="58"/>
      <c r="AO69" s="43">
        <v>17</v>
      </c>
      <c r="AP69" s="43"/>
      <c r="AQ69" s="43"/>
      <c r="AR69" s="43"/>
      <c r="AS69" s="43"/>
      <c r="AT69" s="43"/>
      <c r="AU69" s="43"/>
      <c r="AV69" s="43"/>
      <c r="AW69" s="43">
        <v>0</v>
      </c>
      <c r="AX69" s="43"/>
      <c r="AY69" s="43"/>
      <c r="AZ69" s="43"/>
      <c r="BA69" s="43"/>
      <c r="BB69" s="43"/>
      <c r="BC69" s="43"/>
      <c r="BD69" s="43"/>
      <c r="BE69" s="43">
        <f t="shared" si="0"/>
        <v>17</v>
      </c>
      <c r="BF69" s="43"/>
      <c r="BG69" s="43"/>
      <c r="BH69" s="43"/>
      <c r="BI69" s="43"/>
      <c r="BJ69" s="43"/>
      <c r="BK69" s="43"/>
      <c r="BL69" s="43"/>
    </row>
    <row r="70" spans="1:64" ht="25.5" customHeight="1">
      <c r="A70" s="52"/>
      <c r="B70" s="52"/>
      <c r="C70" s="52"/>
      <c r="D70" s="52"/>
      <c r="E70" s="52"/>
      <c r="F70" s="52"/>
      <c r="G70" s="39" t="s">
        <v>71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73</v>
      </c>
      <c r="AA70" s="42"/>
      <c r="AB70" s="42"/>
      <c r="AC70" s="42"/>
      <c r="AD70" s="42"/>
      <c r="AE70" s="42" t="s">
        <v>74</v>
      </c>
      <c r="AF70" s="42"/>
      <c r="AG70" s="42"/>
      <c r="AH70" s="42"/>
      <c r="AI70" s="42"/>
      <c r="AJ70" s="42"/>
      <c r="AK70" s="42"/>
      <c r="AL70" s="42"/>
      <c r="AM70" s="42"/>
      <c r="AN70" s="58"/>
      <c r="AO70" s="43">
        <v>2</v>
      </c>
      <c r="AP70" s="43"/>
      <c r="AQ70" s="43"/>
      <c r="AR70" s="43"/>
      <c r="AS70" s="43"/>
      <c r="AT70" s="43"/>
      <c r="AU70" s="43"/>
      <c r="AV70" s="43"/>
      <c r="AW70" s="43">
        <v>0</v>
      </c>
      <c r="AX70" s="43"/>
      <c r="AY70" s="43"/>
      <c r="AZ70" s="43"/>
      <c r="BA70" s="43"/>
      <c r="BB70" s="43"/>
      <c r="BC70" s="43"/>
      <c r="BD70" s="43"/>
      <c r="BE70" s="43">
        <f t="shared" si="0"/>
        <v>2</v>
      </c>
      <c r="BF70" s="43"/>
      <c r="BG70" s="43"/>
      <c r="BH70" s="43"/>
      <c r="BI70" s="43"/>
      <c r="BJ70" s="43"/>
      <c r="BK70" s="43"/>
      <c r="BL70" s="43"/>
    </row>
    <row r="71" spans="1:64" s="4" customFormat="1" ht="12.75" customHeight="1">
      <c r="A71" s="59">
        <v>0</v>
      </c>
      <c r="B71" s="59"/>
      <c r="C71" s="59"/>
      <c r="D71" s="59"/>
      <c r="E71" s="59"/>
      <c r="F71" s="59"/>
      <c r="G71" s="44" t="s">
        <v>75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7"/>
      <c r="AA71" s="47"/>
      <c r="AB71" s="47"/>
      <c r="AC71" s="47"/>
      <c r="AD71" s="47"/>
      <c r="AE71" s="60"/>
      <c r="AF71" s="60"/>
      <c r="AG71" s="60"/>
      <c r="AH71" s="60"/>
      <c r="AI71" s="60"/>
      <c r="AJ71" s="60"/>
      <c r="AK71" s="60"/>
      <c r="AL71" s="60"/>
      <c r="AM71" s="60"/>
      <c r="AN71" s="61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1:64" s="4" customFormat="1" ht="51" customHeight="1">
      <c r="A72" s="52">
        <v>1</v>
      </c>
      <c r="B72" s="52"/>
      <c r="C72" s="52"/>
      <c r="D72" s="52"/>
      <c r="E72" s="52"/>
      <c r="F72" s="52"/>
      <c r="G72" s="44" t="s">
        <v>95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6"/>
      <c r="Z72" s="47"/>
      <c r="AA72" s="47"/>
      <c r="AB72" s="47"/>
      <c r="AC72" s="47"/>
      <c r="AD72" s="47"/>
      <c r="AE72" s="60"/>
      <c r="AF72" s="60"/>
      <c r="AG72" s="60"/>
      <c r="AH72" s="60"/>
      <c r="AI72" s="60"/>
      <c r="AJ72" s="60"/>
      <c r="AK72" s="60"/>
      <c r="AL72" s="60"/>
      <c r="AM72" s="60"/>
      <c r="AN72" s="61"/>
      <c r="AO72" s="48">
        <f>AO73+AO74+AO75</f>
        <v>2</v>
      </c>
      <c r="AP72" s="48"/>
      <c r="AQ72" s="48"/>
      <c r="AR72" s="48"/>
      <c r="AS72" s="48"/>
      <c r="AT72" s="48"/>
      <c r="AU72" s="48"/>
      <c r="AV72" s="48"/>
      <c r="AW72" s="48">
        <f t="shared" ref="AW72" si="1">AW73+AW74+AW75</f>
        <v>0</v>
      </c>
      <c r="AX72" s="48"/>
      <c r="AY72" s="48"/>
      <c r="AZ72" s="48"/>
      <c r="BA72" s="48"/>
      <c r="BB72" s="48"/>
      <c r="BC72" s="48"/>
      <c r="BD72" s="48"/>
      <c r="BE72" s="48">
        <f t="shared" ref="BE72" si="2">BE73+BE74+BE75</f>
        <v>2</v>
      </c>
      <c r="BF72" s="48"/>
      <c r="BG72" s="48"/>
      <c r="BH72" s="48"/>
      <c r="BI72" s="48"/>
      <c r="BJ72" s="48"/>
      <c r="BK72" s="48"/>
      <c r="BL72" s="48"/>
    </row>
    <row r="73" spans="1:64" s="4" customFormat="1" ht="27" customHeight="1">
      <c r="A73" s="52"/>
      <c r="B73" s="52"/>
      <c r="C73" s="52"/>
      <c r="D73" s="52"/>
      <c r="E73" s="52"/>
      <c r="F73" s="52"/>
      <c r="G73" s="39" t="s">
        <v>72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69</v>
      </c>
      <c r="AA73" s="42"/>
      <c r="AB73" s="42"/>
      <c r="AC73" s="42"/>
      <c r="AD73" s="42"/>
      <c r="AE73" s="42" t="s">
        <v>70</v>
      </c>
      <c r="AF73" s="42"/>
      <c r="AG73" s="42"/>
      <c r="AH73" s="42"/>
      <c r="AI73" s="42"/>
      <c r="AJ73" s="42"/>
      <c r="AK73" s="42"/>
      <c r="AL73" s="42"/>
      <c r="AM73" s="42"/>
      <c r="AN73" s="58"/>
      <c r="AO73" s="43">
        <v>0</v>
      </c>
      <c r="AP73" s="43"/>
      <c r="AQ73" s="43"/>
      <c r="AR73" s="43"/>
      <c r="AS73" s="43"/>
      <c r="AT73" s="43"/>
      <c r="AU73" s="43"/>
      <c r="AV73" s="43"/>
      <c r="AW73" s="43">
        <v>0</v>
      </c>
      <c r="AX73" s="43"/>
      <c r="AY73" s="43"/>
      <c r="AZ73" s="43"/>
      <c r="BA73" s="43"/>
      <c r="BB73" s="43"/>
      <c r="BC73" s="43"/>
      <c r="BD73" s="43"/>
      <c r="BE73" s="43">
        <f>AO73+AW73</f>
        <v>0</v>
      </c>
      <c r="BF73" s="43"/>
      <c r="BG73" s="43"/>
      <c r="BH73" s="43"/>
      <c r="BI73" s="43"/>
      <c r="BJ73" s="43"/>
      <c r="BK73" s="43"/>
      <c r="BL73" s="43"/>
    </row>
    <row r="74" spans="1:64" s="4" customFormat="1" ht="24" customHeight="1">
      <c r="A74" s="52"/>
      <c r="B74" s="52"/>
      <c r="C74" s="52"/>
      <c r="D74" s="52"/>
      <c r="E74" s="52"/>
      <c r="F74" s="52"/>
      <c r="G74" s="39" t="s">
        <v>68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69</v>
      </c>
      <c r="AA74" s="42"/>
      <c r="AB74" s="42"/>
      <c r="AC74" s="42"/>
      <c r="AD74" s="42"/>
      <c r="AE74" s="42" t="s">
        <v>70</v>
      </c>
      <c r="AF74" s="42"/>
      <c r="AG74" s="42"/>
      <c r="AH74" s="42"/>
      <c r="AI74" s="42"/>
      <c r="AJ74" s="42"/>
      <c r="AK74" s="42"/>
      <c r="AL74" s="42"/>
      <c r="AM74" s="42"/>
      <c r="AN74" s="58"/>
      <c r="AO74" s="43">
        <v>0</v>
      </c>
      <c r="AP74" s="43"/>
      <c r="AQ74" s="43"/>
      <c r="AR74" s="43"/>
      <c r="AS74" s="43"/>
      <c r="AT74" s="43"/>
      <c r="AU74" s="43"/>
      <c r="AV74" s="43"/>
      <c r="AW74" s="43">
        <v>0</v>
      </c>
      <c r="AX74" s="43"/>
      <c r="AY74" s="43"/>
      <c r="AZ74" s="43"/>
      <c r="BA74" s="43"/>
      <c r="BB74" s="43"/>
      <c r="BC74" s="43"/>
      <c r="BD74" s="43"/>
      <c r="BE74" s="43">
        <v>0</v>
      </c>
      <c r="BF74" s="43"/>
      <c r="BG74" s="43"/>
      <c r="BH74" s="43"/>
      <c r="BI74" s="43"/>
      <c r="BJ74" s="43"/>
      <c r="BK74" s="43"/>
      <c r="BL74" s="43"/>
    </row>
    <row r="75" spans="1:64" s="4" customFormat="1" ht="33.75" customHeight="1">
      <c r="A75" s="52"/>
      <c r="B75" s="52"/>
      <c r="C75" s="52"/>
      <c r="D75" s="52"/>
      <c r="E75" s="52"/>
      <c r="F75" s="52"/>
      <c r="G75" s="39" t="s">
        <v>71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69</v>
      </c>
      <c r="AA75" s="42"/>
      <c r="AB75" s="42"/>
      <c r="AC75" s="42"/>
      <c r="AD75" s="42"/>
      <c r="AE75" s="42" t="s">
        <v>70</v>
      </c>
      <c r="AF75" s="42"/>
      <c r="AG75" s="42"/>
      <c r="AH75" s="42"/>
      <c r="AI75" s="42"/>
      <c r="AJ75" s="42"/>
      <c r="AK75" s="42"/>
      <c r="AL75" s="42"/>
      <c r="AM75" s="42"/>
      <c r="AN75" s="58"/>
      <c r="AO75" s="43">
        <v>2</v>
      </c>
      <c r="AP75" s="43"/>
      <c r="AQ75" s="43"/>
      <c r="AR75" s="43"/>
      <c r="AS75" s="43"/>
      <c r="AT75" s="43"/>
      <c r="AU75" s="43"/>
      <c r="AV75" s="43"/>
      <c r="AW75" s="43">
        <v>0</v>
      </c>
      <c r="AX75" s="43"/>
      <c r="AY75" s="43"/>
      <c r="AZ75" s="43"/>
      <c r="BA75" s="43"/>
      <c r="BB75" s="43"/>
      <c r="BC75" s="43"/>
      <c r="BD75" s="43"/>
      <c r="BE75" s="43">
        <f>AO75+AW75</f>
        <v>2</v>
      </c>
      <c r="BF75" s="43"/>
      <c r="BG75" s="43"/>
      <c r="BH75" s="43"/>
      <c r="BI75" s="43"/>
      <c r="BJ75" s="43"/>
      <c r="BK75" s="43"/>
      <c r="BL75" s="43"/>
    </row>
    <row r="76" spans="1:64" s="4" customFormat="1" ht="51" customHeight="1">
      <c r="A76" s="52">
        <v>2</v>
      </c>
      <c r="B76" s="52"/>
      <c r="C76" s="52"/>
      <c r="D76" s="52"/>
      <c r="E76" s="52"/>
      <c r="F76" s="52"/>
      <c r="G76" s="44" t="s">
        <v>96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6"/>
      <c r="Z76" s="47"/>
      <c r="AA76" s="47"/>
      <c r="AB76" s="47"/>
      <c r="AC76" s="47"/>
      <c r="AD76" s="47"/>
      <c r="AE76" s="60"/>
      <c r="AF76" s="60"/>
      <c r="AG76" s="60"/>
      <c r="AH76" s="60"/>
      <c r="AI76" s="60"/>
      <c r="AJ76" s="60"/>
      <c r="AK76" s="60"/>
      <c r="AL76" s="60"/>
      <c r="AM76" s="60"/>
      <c r="AN76" s="61"/>
      <c r="AO76" s="48">
        <v>100</v>
      </c>
      <c r="AP76" s="48"/>
      <c r="AQ76" s="48"/>
      <c r="AR76" s="48"/>
      <c r="AS76" s="48"/>
      <c r="AT76" s="48"/>
      <c r="AU76" s="48"/>
      <c r="AV76" s="48"/>
      <c r="AW76" s="48">
        <v>0</v>
      </c>
      <c r="AX76" s="48"/>
      <c r="AY76" s="48"/>
      <c r="AZ76" s="48"/>
      <c r="BA76" s="48"/>
      <c r="BB76" s="48"/>
      <c r="BC76" s="48"/>
      <c r="BD76" s="48"/>
      <c r="BE76" s="48">
        <f>AO76+AW76</f>
        <v>100</v>
      </c>
      <c r="BF76" s="48"/>
      <c r="BG76" s="48"/>
      <c r="BH76" s="48"/>
      <c r="BI76" s="48"/>
      <c r="BJ76" s="48"/>
      <c r="BK76" s="48"/>
      <c r="BL76" s="48"/>
    </row>
    <row r="77" spans="1:64" ht="25.5" customHeight="1">
      <c r="A77" s="52"/>
      <c r="B77" s="52"/>
      <c r="C77" s="52"/>
      <c r="D77" s="52"/>
      <c r="E77" s="52"/>
      <c r="F77" s="52"/>
      <c r="G77" s="39" t="s">
        <v>72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42" t="s">
        <v>69</v>
      </c>
      <c r="AA77" s="42"/>
      <c r="AB77" s="42"/>
      <c r="AC77" s="42"/>
      <c r="AD77" s="42"/>
      <c r="AE77" s="39" t="s">
        <v>76</v>
      </c>
      <c r="AF77" s="40"/>
      <c r="AG77" s="40"/>
      <c r="AH77" s="40"/>
      <c r="AI77" s="40"/>
      <c r="AJ77" s="40"/>
      <c r="AK77" s="40"/>
      <c r="AL77" s="40"/>
      <c r="AM77" s="40"/>
      <c r="AN77" s="41"/>
      <c r="AO77" s="43">
        <v>0</v>
      </c>
      <c r="AP77" s="43"/>
      <c r="AQ77" s="43"/>
      <c r="AR77" s="43"/>
      <c r="AS77" s="43"/>
      <c r="AT77" s="43"/>
      <c r="AU77" s="43"/>
      <c r="AV77" s="43"/>
      <c r="AW77" s="43">
        <v>0</v>
      </c>
      <c r="AX77" s="43"/>
      <c r="AY77" s="43"/>
      <c r="AZ77" s="43"/>
      <c r="BA77" s="43"/>
      <c r="BB77" s="43"/>
      <c r="BC77" s="43"/>
      <c r="BD77" s="43"/>
      <c r="BE77" s="43">
        <v>0</v>
      </c>
      <c r="BF77" s="43"/>
      <c r="BG77" s="43"/>
      <c r="BH77" s="43"/>
      <c r="BI77" s="43"/>
      <c r="BJ77" s="43"/>
      <c r="BK77" s="43"/>
      <c r="BL77" s="43"/>
    </row>
    <row r="78" spans="1:64" ht="25.5" customHeight="1">
      <c r="A78" s="52"/>
      <c r="B78" s="52"/>
      <c r="C78" s="52"/>
      <c r="D78" s="52"/>
      <c r="E78" s="52"/>
      <c r="F78" s="52"/>
      <c r="G78" s="39" t="s">
        <v>68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42" t="s">
        <v>69</v>
      </c>
      <c r="AA78" s="42"/>
      <c r="AB78" s="42"/>
      <c r="AC78" s="42"/>
      <c r="AD78" s="42"/>
      <c r="AE78" s="39" t="s">
        <v>76</v>
      </c>
      <c r="AF78" s="40"/>
      <c r="AG78" s="40"/>
      <c r="AH78" s="40"/>
      <c r="AI78" s="40"/>
      <c r="AJ78" s="40"/>
      <c r="AK78" s="40"/>
      <c r="AL78" s="40"/>
      <c r="AM78" s="40"/>
      <c r="AN78" s="41"/>
      <c r="AO78" s="43">
        <f>20+5</f>
        <v>25</v>
      </c>
      <c r="AP78" s="43"/>
      <c r="AQ78" s="43"/>
      <c r="AR78" s="43"/>
      <c r="AS78" s="43"/>
      <c r="AT78" s="43"/>
      <c r="AU78" s="43"/>
      <c r="AV78" s="43"/>
      <c r="AW78" s="43">
        <v>0</v>
      </c>
      <c r="AX78" s="43"/>
      <c r="AY78" s="43"/>
      <c r="AZ78" s="43"/>
      <c r="BA78" s="43"/>
      <c r="BB78" s="43"/>
      <c r="BC78" s="43"/>
      <c r="BD78" s="43"/>
      <c r="BE78" s="43">
        <f>AO78+AW78</f>
        <v>25</v>
      </c>
      <c r="BF78" s="43"/>
      <c r="BG78" s="43"/>
      <c r="BH78" s="43"/>
      <c r="BI78" s="43"/>
      <c r="BJ78" s="43"/>
      <c r="BK78" s="43"/>
      <c r="BL78" s="43"/>
    </row>
    <row r="79" spans="1:64" ht="25.5" customHeight="1">
      <c r="A79" s="52"/>
      <c r="B79" s="52"/>
      <c r="C79" s="52"/>
      <c r="D79" s="52"/>
      <c r="E79" s="52"/>
      <c r="F79" s="52"/>
      <c r="G79" s="39" t="s">
        <v>71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42" t="s">
        <v>69</v>
      </c>
      <c r="AA79" s="42"/>
      <c r="AB79" s="42"/>
      <c r="AC79" s="42"/>
      <c r="AD79" s="42"/>
      <c r="AE79" s="39" t="s">
        <v>76</v>
      </c>
      <c r="AF79" s="40"/>
      <c r="AG79" s="40"/>
      <c r="AH79" s="40"/>
      <c r="AI79" s="40"/>
      <c r="AJ79" s="40"/>
      <c r="AK79" s="40"/>
      <c r="AL79" s="40"/>
      <c r="AM79" s="40"/>
      <c r="AN79" s="41"/>
      <c r="AO79" s="43">
        <v>75</v>
      </c>
      <c r="AP79" s="43"/>
      <c r="AQ79" s="43"/>
      <c r="AR79" s="43"/>
      <c r="AS79" s="43"/>
      <c r="AT79" s="43"/>
      <c r="AU79" s="43"/>
      <c r="AV79" s="43"/>
      <c r="AW79" s="43">
        <v>0</v>
      </c>
      <c r="AX79" s="43"/>
      <c r="AY79" s="43"/>
      <c r="AZ79" s="43"/>
      <c r="BA79" s="43"/>
      <c r="BB79" s="43"/>
      <c r="BC79" s="43"/>
      <c r="BD79" s="43"/>
      <c r="BE79" s="43">
        <f>AO79+AW79</f>
        <v>75</v>
      </c>
      <c r="BF79" s="43"/>
      <c r="BG79" s="43"/>
      <c r="BH79" s="43"/>
      <c r="BI79" s="43"/>
      <c r="BJ79" s="43"/>
      <c r="BK79" s="43"/>
      <c r="BL79" s="43"/>
    </row>
    <row r="80" spans="1:64" s="4" customFormat="1" ht="12.75" customHeight="1">
      <c r="A80" s="59">
        <v>0</v>
      </c>
      <c r="B80" s="59"/>
      <c r="C80" s="59"/>
      <c r="D80" s="59"/>
      <c r="E80" s="59"/>
      <c r="F80" s="59"/>
      <c r="G80" s="44" t="s">
        <v>77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6"/>
      <c r="Z80" s="47"/>
      <c r="AA80" s="47"/>
      <c r="AB80" s="47"/>
      <c r="AC80" s="47"/>
      <c r="AD80" s="47"/>
      <c r="AE80" s="44"/>
      <c r="AF80" s="45"/>
      <c r="AG80" s="45"/>
      <c r="AH80" s="45"/>
      <c r="AI80" s="45"/>
      <c r="AJ80" s="45"/>
      <c r="AK80" s="45"/>
      <c r="AL80" s="45"/>
      <c r="AM80" s="45"/>
      <c r="AN80" s="46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</row>
    <row r="81" spans="1:67" s="4" customFormat="1" ht="42" customHeight="1">
      <c r="A81" s="52">
        <v>1</v>
      </c>
      <c r="B81" s="52"/>
      <c r="C81" s="52"/>
      <c r="D81" s="52"/>
      <c r="E81" s="52"/>
      <c r="F81" s="52"/>
      <c r="G81" s="44" t="s">
        <v>100</v>
      </c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6"/>
      <c r="Z81" s="47"/>
      <c r="AA81" s="47"/>
      <c r="AB81" s="47"/>
      <c r="AC81" s="47"/>
      <c r="AD81" s="47"/>
      <c r="AE81" s="44"/>
      <c r="AF81" s="45"/>
      <c r="AG81" s="45"/>
      <c r="AH81" s="45"/>
      <c r="AI81" s="45"/>
      <c r="AJ81" s="45"/>
      <c r="AK81" s="45"/>
      <c r="AL81" s="45"/>
      <c r="AM81" s="45"/>
      <c r="AN81" s="46"/>
      <c r="AO81" s="48">
        <f>AO82+AO83+AO84</f>
        <v>2053500</v>
      </c>
      <c r="AP81" s="48"/>
      <c r="AQ81" s="48"/>
      <c r="AR81" s="48"/>
      <c r="AS81" s="48"/>
      <c r="AT81" s="48"/>
      <c r="AU81" s="48"/>
      <c r="AV81" s="48"/>
      <c r="AW81" s="48">
        <v>0</v>
      </c>
      <c r="AX81" s="48"/>
      <c r="AY81" s="48"/>
      <c r="AZ81" s="48"/>
      <c r="BA81" s="48"/>
      <c r="BB81" s="48"/>
      <c r="BC81" s="48"/>
      <c r="BD81" s="48"/>
      <c r="BE81" s="48">
        <f>AO81+AW81</f>
        <v>2053500</v>
      </c>
      <c r="BF81" s="48"/>
      <c r="BG81" s="48"/>
      <c r="BH81" s="48"/>
      <c r="BI81" s="48"/>
      <c r="BJ81" s="48"/>
      <c r="BK81" s="48"/>
      <c r="BL81" s="48"/>
    </row>
    <row r="82" spans="1:67" ht="25.5" customHeight="1">
      <c r="A82" s="52"/>
      <c r="B82" s="52"/>
      <c r="C82" s="52"/>
      <c r="D82" s="52"/>
      <c r="E82" s="52"/>
      <c r="F82" s="52"/>
      <c r="G82" s="39" t="s">
        <v>72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42" t="s">
        <v>78</v>
      </c>
      <c r="AA82" s="42"/>
      <c r="AB82" s="42"/>
      <c r="AC82" s="42"/>
      <c r="AD82" s="42"/>
      <c r="AE82" s="39" t="s">
        <v>79</v>
      </c>
      <c r="AF82" s="40"/>
      <c r="AG82" s="40"/>
      <c r="AH82" s="40"/>
      <c r="AI82" s="40"/>
      <c r="AJ82" s="40"/>
      <c r="AK82" s="40"/>
      <c r="AL82" s="40"/>
      <c r="AM82" s="40"/>
      <c r="AN82" s="41"/>
      <c r="AO82" s="43">
        <v>0</v>
      </c>
      <c r="AP82" s="43"/>
      <c r="AQ82" s="43"/>
      <c r="AR82" s="43"/>
      <c r="AS82" s="43"/>
      <c r="AT82" s="43"/>
      <c r="AU82" s="43"/>
      <c r="AV82" s="43"/>
      <c r="AW82" s="43">
        <v>0</v>
      </c>
      <c r="AX82" s="43"/>
      <c r="AY82" s="43"/>
      <c r="AZ82" s="43"/>
      <c r="BA82" s="43"/>
      <c r="BB82" s="43"/>
      <c r="BC82" s="43"/>
      <c r="BD82" s="43"/>
      <c r="BE82" s="43">
        <f>AO82+AW82</f>
        <v>0</v>
      </c>
      <c r="BF82" s="43"/>
      <c r="BG82" s="43"/>
      <c r="BH82" s="43"/>
      <c r="BI82" s="43"/>
      <c r="BJ82" s="43"/>
      <c r="BK82" s="43"/>
      <c r="BL82" s="43"/>
    </row>
    <row r="83" spans="1:67" ht="25.5" customHeight="1">
      <c r="A83" s="52"/>
      <c r="B83" s="52"/>
      <c r="C83" s="52"/>
      <c r="D83" s="52"/>
      <c r="E83" s="52"/>
      <c r="F83" s="52"/>
      <c r="G83" s="39" t="s">
        <v>68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42" t="s">
        <v>78</v>
      </c>
      <c r="AA83" s="42"/>
      <c r="AB83" s="42"/>
      <c r="AC83" s="42"/>
      <c r="AD83" s="42"/>
      <c r="AE83" s="39" t="s">
        <v>79</v>
      </c>
      <c r="AF83" s="40"/>
      <c r="AG83" s="40"/>
      <c r="AH83" s="40"/>
      <c r="AI83" s="40"/>
      <c r="AJ83" s="40"/>
      <c r="AK83" s="40"/>
      <c r="AL83" s="40"/>
      <c r="AM83" s="40"/>
      <c r="AN83" s="41"/>
      <c r="AO83" s="43">
        <v>1868510</v>
      </c>
      <c r="AP83" s="43"/>
      <c r="AQ83" s="43"/>
      <c r="AR83" s="43"/>
      <c r="AS83" s="43"/>
      <c r="AT83" s="43"/>
      <c r="AU83" s="43"/>
      <c r="AV83" s="43"/>
      <c r="AW83" s="43">
        <v>0</v>
      </c>
      <c r="AX83" s="43"/>
      <c r="AY83" s="43"/>
      <c r="AZ83" s="43"/>
      <c r="BA83" s="43"/>
      <c r="BB83" s="43"/>
      <c r="BC83" s="43"/>
      <c r="BD83" s="43"/>
      <c r="BE83" s="43">
        <f>AO83+AW83</f>
        <v>1868510</v>
      </c>
      <c r="BF83" s="43"/>
      <c r="BG83" s="43"/>
      <c r="BH83" s="43"/>
      <c r="BI83" s="43"/>
      <c r="BJ83" s="43"/>
      <c r="BK83" s="43"/>
      <c r="BL83" s="43"/>
      <c r="BO83" s="1">
        <v>1868510</v>
      </c>
    </row>
    <row r="84" spans="1:67" ht="25.5" customHeight="1">
      <c r="A84" s="52"/>
      <c r="B84" s="52"/>
      <c r="C84" s="52"/>
      <c r="D84" s="52"/>
      <c r="E84" s="52"/>
      <c r="F84" s="52"/>
      <c r="G84" s="39" t="s">
        <v>71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1"/>
      <c r="Z84" s="42" t="s">
        <v>78</v>
      </c>
      <c r="AA84" s="42"/>
      <c r="AB84" s="42"/>
      <c r="AC84" s="42"/>
      <c r="AD84" s="42"/>
      <c r="AE84" s="39" t="s">
        <v>79</v>
      </c>
      <c r="AF84" s="40"/>
      <c r="AG84" s="40"/>
      <c r="AH84" s="40"/>
      <c r="AI84" s="40"/>
      <c r="AJ84" s="40"/>
      <c r="AK84" s="40"/>
      <c r="AL84" s="40"/>
      <c r="AM84" s="40"/>
      <c r="AN84" s="41"/>
      <c r="AO84" s="43">
        <v>184990</v>
      </c>
      <c r="AP84" s="43"/>
      <c r="AQ84" s="43"/>
      <c r="AR84" s="43"/>
      <c r="AS84" s="43"/>
      <c r="AT84" s="43"/>
      <c r="AU84" s="43"/>
      <c r="AV84" s="43"/>
      <c r="AW84" s="43">
        <v>0</v>
      </c>
      <c r="AX84" s="43"/>
      <c r="AY84" s="43"/>
      <c r="AZ84" s="43"/>
      <c r="BA84" s="43"/>
      <c r="BB84" s="43"/>
      <c r="BC84" s="43"/>
      <c r="BD84" s="43"/>
      <c r="BE84" s="43">
        <f>AO84+AW84</f>
        <v>184990</v>
      </c>
      <c r="BF84" s="43"/>
      <c r="BG84" s="43"/>
      <c r="BH84" s="43"/>
      <c r="BI84" s="43"/>
      <c r="BJ84" s="43"/>
      <c r="BK84" s="43"/>
      <c r="BL84" s="43"/>
      <c r="BO84" s="1">
        <v>184990</v>
      </c>
    </row>
    <row r="85" spans="1:67" ht="47.25" customHeight="1">
      <c r="A85" s="52">
        <v>2</v>
      </c>
      <c r="B85" s="52"/>
      <c r="C85" s="52"/>
      <c r="D85" s="52"/>
      <c r="E85" s="52"/>
      <c r="F85" s="52"/>
      <c r="G85" s="44" t="s">
        <v>97</v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1"/>
      <c r="Z85" s="47"/>
      <c r="AA85" s="47"/>
      <c r="AB85" s="47"/>
      <c r="AC85" s="47"/>
      <c r="AD85" s="47"/>
      <c r="AE85" s="39"/>
      <c r="AF85" s="53"/>
      <c r="AG85" s="53"/>
      <c r="AH85" s="53"/>
      <c r="AI85" s="53"/>
      <c r="AJ85" s="53"/>
      <c r="AK85" s="53"/>
      <c r="AL85" s="53"/>
      <c r="AM85" s="53"/>
      <c r="AN85" s="54"/>
      <c r="AO85" s="55">
        <f>(AO86+AO87+AO88)/3</f>
        <v>7501.5</v>
      </c>
      <c r="AP85" s="56"/>
      <c r="AQ85" s="56"/>
      <c r="AR85" s="56"/>
      <c r="AS85" s="56"/>
      <c r="AT85" s="56"/>
      <c r="AU85" s="56"/>
      <c r="AV85" s="57"/>
      <c r="AW85" s="55">
        <f t="shared" ref="AW85" si="3">(AW86+AW87+AW88)/3</f>
        <v>0</v>
      </c>
      <c r="AX85" s="56"/>
      <c r="AY85" s="56"/>
      <c r="AZ85" s="56"/>
      <c r="BA85" s="56"/>
      <c r="BB85" s="56"/>
      <c r="BC85" s="56"/>
      <c r="BD85" s="57"/>
      <c r="BE85" s="55">
        <f t="shared" ref="BE85" si="4">(BE86+BE87+BE88)/3</f>
        <v>7501.5</v>
      </c>
      <c r="BF85" s="56"/>
      <c r="BG85" s="56"/>
      <c r="BH85" s="56"/>
      <c r="BI85" s="56"/>
      <c r="BJ85" s="56"/>
      <c r="BK85" s="56"/>
      <c r="BL85" s="57"/>
    </row>
    <row r="86" spans="1:67" ht="25.5" customHeight="1">
      <c r="A86" s="52"/>
      <c r="B86" s="52"/>
      <c r="C86" s="52"/>
      <c r="D86" s="52"/>
      <c r="E86" s="52"/>
      <c r="F86" s="52"/>
      <c r="G86" s="39" t="s">
        <v>72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42" t="s">
        <v>78</v>
      </c>
      <c r="AA86" s="42"/>
      <c r="AB86" s="42"/>
      <c r="AC86" s="42"/>
      <c r="AD86" s="42"/>
      <c r="AE86" s="39" t="s">
        <v>79</v>
      </c>
      <c r="AF86" s="40"/>
      <c r="AG86" s="40"/>
      <c r="AH86" s="40"/>
      <c r="AI86" s="40"/>
      <c r="AJ86" s="40"/>
      <c r="AK86" s="40"/>
      <c r="AL86" s="40"/>
      <c r="AM86" s="40"/>
      <c r="AN86" s="41"/>
      <c r="AO86" s="49">
        <v>0</v>
      </c>
      <c r="AP86" s="49"/>
      <c r="AQ86" s="49"/>
      <c r="AR86" s="49"/>
      <c r="AS86" s="49"/>
      <c r="AT86" s="49"/>
      <c r="AU86" s="49"/>
      <c r="AV86" s="49"/>
      <c r="AW86" s="49">
        <v>0</v>
      </c>
      <c r="AX86" s="49"/>
      <c r="AY86" s="49"/>
      <c r="AZ86" s="49"/>
      <c r="BA86" s="49"/>
      <c r="BB86" s="49"/>
      <c r="BC86" s="49"/>
      <c r="BD86" s="49"/>
      <c r="BE86" s="49">
        <f>AO86+AW86</f>
        <v>0</v>
      </c>
      <c r="BF86" s="49"/>
      <c r="BG86" s="49"/>
      <c r="BH86" s="49"/>
      <c r="BI86" s="49"/>
      <c r="BJ86" s="49"/>
      <c r="BK86" s="49"/>
      <c r="BL86" s="49"/>
    </row>
    <row r="87" spans="1:67" ht="25.5" customHeight="1">
      <c r="A87" s="52"/>
      <c r="B87" s="52"/>
      <c r="C87" s="52"/>
      <c r="D87" s="52"/>
      <c r="E87" s="52"/>
      <c r="F87" s="52"/>
      <c r="G87" s="39" t="s">
        <v>68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42" t="s">
        <v>78</v>
      </c>
      <c r="AA87" s="42"/>
      <c r="AB87" s="42"/>
      <c r="AC87" s="42"/>
      <c r="AD87" s="42"/>
      <c r="AE87" s="39" t="s">
        <v>79</v>
      </c>
      <c r="AF87" s="40"/>
      <c r="AG87" s="40"/>
      <c r="AH87" s="40"/>
      <c r="AI87" s="40"/>
      <c r="AJ87" s="40"/>
      <c r="AK87" s="40"/>
      <c r="AL87" s="40"/>
      <c r="AM87" s="40"/>
      <c r="AN87" s="41"/>
      <c r="AO87" s="49">
        <f>1480300/12.5/12</f>
        <v>9868.6666666666661</v>
      </c>
      <c r="AP87" s="49"/>
      <c r="AQ87" s="49"/>
      <c r="AR87" s="49"/>
      <c r="AS87" s="49"/>
      <c r="AT87" s="49"/>
      <c r="AU87" s="49"/>
      <c r="AV87" s="49"/>
      <c r="AW87" s="49">
        <v>0</v>
      </c>
      <c r="AX87" s="49"/>
      <c r="AY87" s="49"/>
      <c r="AZ87" s="49"/>
      <c r="BA87" s="49"/>
      <c r="BB87" s="49"/>
      <c r="BC87" s="49"/>
      <c r="BD87" s="49"/>
      <c r="BE87" s="49">
        <f>AO87+AW87</f>
        <v>9868.6666666666661</v>
      </c>
      <c r="BF87" s="49"/>
      <c r="BG87" s="49"/>
      <c r="BH87" s="49"/>
      <c r="BI87" s="49"/>
      <c r="BJ87" s="49"/>
      <c r="BK87" s="49"/>
      <c r="BL87" s="49"/>
    </row>
    <row r="88" spans="1:67" ht="25.5" customHeight="1">
      <c r="A88" s="52"/>
      <c r="B88" s="52"/>
      <c r="C88" s="52"/>
      <c r="D88" s="52"/>
      <c r="E88" s="52"/>
      <c r="F88" s="52"/>
      <c r="G88" s="39" t="s">
        <v>71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42" t="s">
        <v>78</v>
      </c>
      <c r="AA88" s="42"/>
      <c r="AB88" s="42"/>
      <c r="AC88" s="42"/>
      <c r="AD88" s="42"/>
      <c r="AE88" s="39" t="s">
        <v>79</v>
      </c>
      <c r="AF88" s="40"/>
      <c r="AG88" s="40"/>
      <c r="AH88" s="40"/>
      <c r="AI88" s="40"/>
      <c r="AJ88" s="40"/>
      <c r="AK88" s="40"/>
      <c r="AL88" s="40"/>
      <c r="AM88" s="40"/>
      <c r="AN88" s="41"/>
      <c r="AO88" s="43">
        <f>151630/6/2</f>
        <v>12635.833333333334</v>
      </c>
      <c r="AP88" s="43"/>
      <c r="AQ88" s="43"/>
      <c r="AR88" s="43"/>
      <c r="AS88" s="43"/>
      <c r="AT88" s="43"/>
      <c r="AU88" s="43"/>
      <c r="AV88" s="43"/>
      <c r="AW88" s="43">
        <v>0</v>
      </c>
      <c r="AX88" s="43"/>
      <c r="AY88" s="43"/>
      <c r="AZ88" s="43"/>
      <c r="BA88" s="43"/>
      <c r="BB88" s="43"/>
      <c r="BC88" s="43"/>
      <c r="BD88" s="43"/>
      <c r="BE88" s="43">
        <f>AO88+AW88</f>
        <v>12635.833333333334</v>
      </c>
      <c r="BF88" s="43"/>
      <c r="BG88" s="43"/>
      <c r="BH88" s="43"/>
      <c r="BI88" s="43"/>
      <c r="BJ88" s="43"/>
      <c r="BK88" s="43"/>
      <c r="BL88" s="43"/>
    </row>
    <row r="89" spans="1:67" s="4" customFormat="1" ht="12.75" customHeight="1">
      <c r="A89" s="59">
        <v>0</v>
      </c>
      <c r="B89" s="59"/>
      <c r="C89" s="59"/>
      <c r="D89" s="59"/>
      <c r="E89" s="59"/>
      <c r="F89" s="59"/>
      <c r="G89" s="44" t="s">
        <v>80</v>
      </c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6"/>
      <c r="Z89" s="47"/>
      <c r="AA89" s="47"/>
      <c r="AB89" s="47"/>
      <c r="AC89" s="47"/>
      <c r="AD89" s="47"/>
      <c r="AE89" s="44"/>
      <c r="AF89" s="45"/>
      <c r="AG89" s="45"/>
      <c r="AH89" s="45"/>
      <c r="AI89" s="45"/>
      <c r="AJ89" s="45"/>
      <c r="AK89" s="45"/>
      <c r="AL89" s="45"/>
      <c r="AM89" s="45"/>
      <c r="AN89" s="46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</row>
    <row r="90" spans="1:67" ht="51" customHeight="1">
      <c r="A90" s="52">
        <v>1</v>
      </c>
      <c r="B90" s="52"/>
      <c r="C90" s="52"/>
      <c r="D90" s="52"/>
      <c r="E90" s="52"/>
      <c r="F90" s="52"/>
      <c r="G90" s="44" t="s">
        <v>98</v>
      </c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6"/>
      <c r="Z90" s="42" t="s">
        <v>81</v>
      </c>
      <c r="AA90" s="42"/>
      <c r="AB90" s="42"/>
      <c r="AC90" s="42"/>
      <c r="AD90" s="42"/>
      <c r="AE90" s="39" t="s">
        <v>82</v>
      </c>
      <c r="AF90" s="40"/>
      <c r="AG90" s="40"/>
      <c r="AH90" s="40"/>
      <c r="AI90" s="40"/>
      <c r="AJ90" s="40"/>
      <c r="AK90" s="40"/>
      <c r="AL90" s="40"/>
      <c r="AM90" s="40"/>
      <c r="AN90" s="41"/>
      <c r="AO90" s="43">
        <v>100</v>
      </c>
      <c r="AP90" s="43"/>
      <c r="AQ90" s="43"/>
      <c r="AR90" s="43"/>
      <c r="AS90" s="43"/>
      <c r="AT90" s="43"/>
      <c r="AU90" s="43"/>
      <c r="AV90" s="43"/>
      <c r="AW90" s="43">
        <v>0</v>
      </c>
      <c r="AX90" s="43"/>
      <c r="AY90" s="43"/>
      <c r="AZ90" s="43"/>
      <c r="BA90" s="43"/>
      <c r="BB90" s="43"/>
      <c r="BC90" s="43"/>
      <c r="BD90" s="43"/>
      <c r="BE90" s="43">
        <f t="shared" ref="BE90:BE97" si="5">AO90+AW90</f>
        <v>100</v>
      </c>
      <c r="BF90" s="43"/>
      <c r="BG90" s="43"/>
      <c r="BH90" s="43"/>
      <c r="BI90" s="43"/>
      <c r="BJ90" s="43"/>
      <c r="BK90" s="43"/>
      <c r="BL90" s="43"/>
    </row>
    <row r="91" spans="1:67" ht="24" customHeight="1">
      <c r="A91" s="52"/>
      <c r="B91" s="52"/>
      <c r="C91" s="52"/>
      <c r="D91" s="52"/>
      <c r="E91" s="52"/>
      <c r="F91" s="52"/>
      <c r="G91" s="39" t="s">
        <v>72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1"/>
      <c r="Z91" s="42" t="s">
        <v>81</v>
      </c>
      <c r="AA91" s="42"/>
      <c r="AB91" s="42"/>
      <c r="AC91" s="42"/>
      <c r="AD91" s="42"/>
      <c r="AE91" s="39" t="s">
        <v>82</v>
      </c>
      <c r="AF91" s="40"/>
      <c r="AG91" s="40"/>
      <c r="AH91" s="40"/>
      <c r="AI91" s="40"/>
      <c r="AJ91" s="40"/>
      <c r="AK91" s="40"/>
      <c r="AL91" s="40"/>
      <c r="AM91" s="40"/>
      <c r="AN91" s="41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</row>
    <row r="92" spans="1:67" ht="27" customHeight="1">
      <c r="A92" s="52"/>
      <c r="B92" s="52"/>
      <c r="C92" s="52"/>
      <c r="D92" s="52"/>
      <c r="E92" s="52"/>
      <c r="F92" s="52"/>
      <c r="G92" s="39" t="s">
        <v>68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1"/>
      <c r="Z92" s="42" t="s">
        <v>81</v>
      </c>
      <c r="AA92" s="42"/>
      <c r="AB92" s="42"/>
      <c r="AC92" s="42"/>
      <c r="AD92" s="42"/>
      <c r="AE92" s="39" t="s">
        <v>82</v>
      </c>
      <c r="AF92" s="40"/>
      <c r="AG92" s="40"/>
      <c r="AH92" s="40"/>
      <c r="AI92" s="40"/>
      <c r="AJ92" s="40"/>
      <c r="AK92" s="40"/>
      <c r="AL92" s="40"/>
      <c r="AM92" s="40"/>
      <c r="AN92" s="41"/>
      <c r="AO92" s="43">
        <v>1</v>
      </c>
      <c r="AP92" s="43"/>
      <c r="AQ92" s="43"/>
      <c r="AR92" s="43"/>
      <c r="AS92" s="43"/>
      <c r="AT92" s="43"/>
      <c r="AU92" s="43"/>
      <c r="AV92" s="43"/>
      <c r="AW92" s="43">
        <v>0</v>
      </c>
      <c r="AX92" s="43"/>
      <c r="AY92" s="43"/>
      <c r="AZ92" s="43"/>
      <c r="BA92" s="43"/>
      <c r="BB92" s="43"/>
      <c r="BC92" s="43"/>
      <c r="BD92" s="43"/>
      <c r="BE92" s="43">
        <f t="shared" si="5"/>
        <v>1</v>
      </c>
      <c r="BF92" s="43"/>
      <c r="BG92" s="43"/>
      <c r="BH92" s="43"/>
      <c r="BI92" s="43"/>
      <c r="BJ92" s="43"/>
      <c r="BK92" s="43"/>
      <c r="BL92" s="43"/>
    </row>
    <row r="93" spans="1:67" ht="27.75" customHeight="1">
      <c r="A93" s="52"/>
      <c r="B93" s="52"/>
      <c r="C93" s="52"/>
      <c r="D93" s="52"/>
      <c r="E93" s="52"/>
      <c r="F93" s="52"/>
      <c r="G93" s="39" t="s">
        <v>71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1"/>
      <c r="Z93" s="42" t="s">
        <v>81</v>
      </c>
      <c r="AA93" s="42"/>
      <c r="AB93" s="42"/>
      <c r="AC93" s="42"/>
      <c r="AD93" s="42"/>
      <c r="AE93" s="39" t="s">
        <v>82</v>
      </c>
      <c r="AF93" s="40"/>
      <c r="AG93" s="40"/>
      <c r="AH93" s="40"/>
      <c r="AI93" s="40"/>
      <c r="AJ93" s="40"/>
      <c r="AK93" s="40"/>
      <c r="AL93" s="40"/>
      <c r="AM93" s="40"/>
      <c r="AN93" s="41"/>
      <c r="AO93" s="43">
        <v>1</v>
      </c>
      <c r="AP93" s="43"/>
      <c r="AQ93" s="43"/>
      <c r="AR93" s="43"/>
      <c r="AS93" s="43"/>
      <c r="AT93" s="43"/>
      <c r="AU93" s="43"/>
      <c r="AV93" s="43"/>
      <c r="AW93" s="43">
        <v>0</v>
      </c>
      <c r="AX93" s="43"/>
      <c r="AY93" s="43"/>
      <c r="AZ93" s="43"/>
      <c r="BA93" s="43"/>
      <c r="BB93" s="43"/>
      <c r="BC93" s="43"/>
      <c r="BD93" s="43"/>
      <c r="BE93" s="43">
        <f t="shared" si="5"/>
        <v>1</v>
      </c>
      <c r="BF93" s="43"/>
      <c r="BG93" s="43"/>
      <c r="BH93" s="43"/>
      <c r="BI93" s="43"/>
      <c r="BJ93" s="43"/>
      <c r="BK93" s="43"/>
      <c r="BL93" s="43"/>
    </row>
    <row r="94" spans="1:67" ht="66" customHeight="1">
      <c r="A94" s="52">
        <v>2</v>
      </c>
      <c r="B94" s="52"/>
      <c r="C94" s="52"/>
      <c r="D94" s="52"/>
      <c r="E94" s="52"/>
      <c r="F94" s="52"/>
      <c r="G94" s="44" t="s">
        <v>99</v>
      </c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6"/>
      <c r="Z94" s="47"/>
      <c r="AA94" s="47"/>
      <c r="AB94" s="47"/>
      <c r="AC94" s="47"/>
      <c r="AD94" s="47"/>
      <c r="AE94" s="44"/>
      <c r="AF94" s="45"/>
      <c r="AG94" s="45"/>
      <c r="AH94" s="45"/>
      <c r="AI94" s="45"/>
      <c r="AJ94" s="45"/>
      <c r="AK94" s="45"/>
      <c r="AL94" s="45"/>
      <c r="AM94" s="45"/>
      <c r="AN94" s="46"/>
      <c r="AO94" s="48">
        <f>300/3</f>
        <v>100</v>
      </c>
      <c r="AP94" s="48"/>
      <c r="AQ94" s="48"/>
      <c r="AR94" s="48"/>
      <c r="AS94" s="48"/>
      <c r="AT94" s="48"/>
      <c r="AU94" s="48"/>
      <c r="AV94" s="48"/>
      <c r="AW94" s="48">
        <v>0</v>
      </c>
      <c r="AX94" s="48"/>
      <c r="AY94" s="48"/>
      <c r="AZ94" s="48"/>
      <c r="BA94" s="48"/>
      <c r="BB94" s="48"/>
      <c r="BC94" s="48"/>
      <c r="BD94" s="48"/>
      <c r="BE94" s="48">
        <f t="shared" si="5"/>
        <v>100</v>
      </c>
      <c r="BF94" s="48"/>
      <c r="BG94" s="48"/>
      <c r="BH94" s="48"/>
      <c r="BI94" s="48"/>
      <c r="BJ94" s="48"/>
      <c r="BK94" s="48"/>
      <c r="BL94" s="48"/>
    </row>
    <row r="95" spans="1:67" ht="25.5" customHeight="1">
      <c r="A95" s="52"/>
      <c r="B95" s="52"/>
      <c r="C95" s="52"/>
      <c r="D95" s="52"/>
      <c r="E95" s="52"/>
      <c r="F95" s="52"/>
      <c r="G95" s="39" t="s">
        <v>72</v>
      </c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1"/>
      <c r="Z95" s="42" t="s">
        <v>81</v>
      </c>
      <c r="AA95" s="42"/>
      <c r="AB95" s="42"/>
      <c r="AC95" s="42"/>
      <c r="AD95" s="42"/>
      <c r="AE95" s="39" t="s">
        <v>76</v>
      </c>
      <c r="AF95" s="40"/>
      <c r="AG95" s="40"/>
      <c r="AH95" s="40"/>
      <c r="AI95" s="40"/>
      <c r="AJ95" s="40"/>
      <c r="AK95" s="40"/>
      <c r="AL95" s="40"/>
      <c r="AM95" s="40"/>
      <c r="AN95" s="41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</row>
    <row r="96" spans="1:67" ht="25.5" customHeight="1">
      <c r="A96" s="52"/>
      <c r="B96" s="52"/>
      <c r="C96" s="52"/>
      <c r="D96" s="52"/>
      <c r="E96" s="52"/>
      <c r="F96" s="52"/>
      <c r="G96" s="39" t="s">
        <v>68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1"/>
      <c r="Z96" s="42" t="s">
        <v>81</v>
      </c>
      <c r="AA96" s="42"/>
      <c r="AB96" s="42"/>
      <c r="AC96" s="42"/>
      <c r="AD96" s="42"/>
      <c r="AE96" s="39" t="s">
        <v>76</v>
      </c>
      <c r="AF96" s="40"/>
      <c r="AG96" s="40"/>
      <c r="AH96" s="40"/>
      <c r="AI96" s="40"/>
      <c r="AJ96" s="40"/>
      <c r="AK96" s="40"/>
      <c r="AL96" s="40"/>
      <c r="AM96" s="40"/>
      <c r="AN96" s="41"/>
      <c r="AO96" s="43">
        <v>100</v>
      </c>
      <c r="AP96" s="43"/>
      <c r="AQ96" s="43"/>
      <c r="AR96" s="43"/>
      <c r="AS96" s="43"/>
      <c r="AT96" s="43"/>
      <c r="AU96" s="43"/>
      <c r="AV96" s="43"/>
      <c r="AW96" s="43">
        <v>0</v>
      </c>
      <c r="AX96" s="43"/>
      <c r="AY96" s="43"/>
      <c r="AZ96" s="43"/>
      <c r="BA96" s="43"/>
      <c r="BB96" s="43"/>
      <c r="BC96" s="43"/>
      <c r="BD96" s="43"/>
      <c r="BE96" s="43">
        <f t="shared" si="5"/>
        <v>100</v>
      </c>
      <c r="BF96" s="43"/>
      <c r="BG96" s="43"/>
      <c r="BH96" s="43"/>
      <c r="BI96" s="43"/>
      <c r="BJ96" s="43"/>
      <c r="BK96" s="43"/>
      <c r="BL96" s="43"/>
    </row>
    <row r="97" spans="1:64" ht="25.5" customHeight="1">
      <c r="A97" s="52"/>
      <c r="B97" s="52"/>
      <c r="C97" s="52"/>
      <c r="D97" s="52"/>
      <c r="E97" s="52"/>
      <c r="F97" s="52"/>
      <c r="G97" s="39" t="s">
        <v>71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1"/>
      <c r="Z97" s="42" t="s">
        <v>81</v>
      </c>
      <c r="AA97" s="42"/>
      <c r="AB97" s="42"/>
      <c r="AC97" s="42"/>
      <c r="AD97" s="42"/>
      <c r="AE97" s="39" t="s">
        <v>76</v>
      </c>
      <c r="AF97" s="40"/>
      <c r="AG97" s="40"/>
      <c r="AH97" s="40"/>
      <c r="AI97" s="40"/>
      <c r="AJ97" s="40"/>
      <c r="AK97" s="40"/>
      <c r="AL97" s="40"/>
      <c r="AM97" s="40"/>
      <c r="AN97" s="41"/>
      <c r="AO97" s="43">
        <v>100</v>
      </c>
      <c r="AP97" s="43"/>
      <c r="AQ97" s="43"/>
      <c r="AR97" s="43"/>
      <c r="AS97" s="43"/>
      <c r="AT97" s="43"/>
      <c r="AU97" s="43"/>
      <c r="AV97" s="43"/>
      <c r="AW97" s="43">
        <v>0</v>
      </c>
      <c r="AX97" s="43"/>
      <c r="AY97" s="43"/>
      <c r="AZ97" s="43"/>
      <c r="BA97" s="43"/>
      <c r="BB97" s="43"/>
      <c r="BC97" s="43"/>
      <c r="BD97" s="43"/>
      <c r="BE97" s="43">
        <f t="shared" si="5"/>
        <v>100</v>
      </c>
      <c r="BF97" s="43"/>
      <c r="BG97" s="43"/>
      <c r="BH97" s="43"/>
      <c r="BI97" s="43"/>
      <c r="BJ97" s="43"/>
      <c r="BK97" s="43"/>
      <c r="BL97" s="43"/>
    </row>
    <row r="98" spans="1:64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>
      <c r="A100" s="78" t="s">
        <v>102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5"/>
      <c r="AO100" s="80" t="s">
        <v>103</v>
      </c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</row>
    <row r="101" spans="1:64">
      <c r="W101" s="66" t="s">
        <v>5</v>
      </c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O101" s="66" t="s">
        <v>52</v>
      </c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</row>
    <row r="102" spans="1:64" ht="15.75" customHeight="1">
      <c r="A102" s="89" t="s">
        <v>3</v>
      </c>
      <c r="B102" s="89"/>
      <c r="C102" s="89"/>
      <c r="D102" s="89"/>
      <c r="E102" s="89"/>
      <c r="F102" s="89"/>
    </row>
    <row r="103" spans="1:64" ht="13.15" customHeight="1">
      <c r="A103" s="75" t="s">
        <v>83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</row>
    <row r="104" spans="1:64">
      <c r="A104" s="76" t="s">
        <v>47</v>
      </c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</row>
    <row r="105" spans="1:64" ht="10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>
      <c r="A106" s="78" t="s">
        <v>84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5"/>
      <c r="AO106" s="80" t="s">
        <v>91</v>
      </c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</row>
    <row r="107" spans="1:64">
      <c r="W107" s="66" t="s">
        <v>5</v>
      </c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O107" s="66" t="s">
        <v>52</v>
      </c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</row>
    <row r="108" spans="1:64">
      <c r="A108" s="77"/>
      <c r="B108" s="77"/>
      <c r="C108" s="77"/>
      <c r="D108" s="77"/>
      <c r="E108" s="77"/>
      <c r="F108" s="77"/>
      <c r="G108" s="77"/>
      <c r="H108" s="77"/>
    </row>
    <row r="109" spans="1:64">
      <c r="A109" s="66" t="s">
        <v>45</v>
      </c>
      <c r="B109" s="66"/>
      <c r="C109" s="66"/>
      <c r="D109" s="66"/>
      <c r="E109" s="66"/>
      <c r="F109" s="66"/>
      <c r="G109" s="66"/>
      <c r="H109" s="66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>
      <c r="A110" s="24" t="s">
        <v>46</v>
      </c>
    </row>
  </sheetData>
  <mergeCells count="399">
    <mergeCell ref="AK17:BC17"/>
    <mergeCell ref="AK18:BC18"/>
    <mergeCell ref="B18:L18"/>
    <mergeCell ref="N18:Y18"/>
    <mergeCell ref="AA18:AI18"/>
    <mergeCell ref="B17:L17"/>
    <mergeCell ref="N17:Y17"/>
    <mergeCell ref="AA17:AI17"/>
    <mergeCell ref="AO6:AU6"/>
    <mergeCell ref="AW6:BF6"/>
    <mergeCell ref="N11:AS11"/>
    <mergeCell ref="N12:AS12"/>
    <mergeCell ref="AU11:BB11"/>
    <mergeCell ref="AU12:BB12"/>
    <mergeCell ref="A9:BL9"/>
    <mergeCell ref="BE62:BL62"/>
    <mergeCell ref="AO61:AV61"/>
    <mergeCell ref="AW61:BD61"/>
    <mergeCell ref="BE61:BL61"/>
    <mergeCell ref="AW62:BD62"/>
    <mergeCell ref="AO62:AV62"/>
    <mergeCell ref="B11:L11"/>
    <mergeCell ref="B12:L12"/>
    <mergeCell ref="AW60:BD60"/>
    <mergeCell ref="BE60:BL60"/>
    <mergeCell ref="AS43:AZ44"/>
    <mergeCell ref="D43:AB44"/>
    <mergeCell ref="D45:AB45"/>
    <mergeCell ref="D46:AB46"/>
    <mergeCell ref="AC45:AJ45"/>
    <mergeCell ref="AC46:AJ46"/>
    <mergeCell ref="B14:L14"/>
    <mergeCell ref="N14:AS14"/>
    <mergeCell ref="AU14:BB14"/>
    <mergeCell ref="B15:L15"/>
    <mergeCell ref="N15:AS15"/>
    <mergeCell ref="AU15:BB15"/>
    <mergeCell ref="BE18:BL18"/>
    <mergeCell ref="BE17:BL17"/>
    <mergeCell ref="AJ56:AQ56"/>
    <mergeCell ref="AR56:AY56"/>
    <mergeCell ref="Z59:AD59"/>
    <mergeCell ref="G59:Y59"/>
    <mergeCell ref="A33:BL33"/>
    <mergeCell ref="G37:BL37"/>
    <mergeCell ref="AO1:BL1"/>
    <mergeCell ref="A50:BL50"/>
    <mergeCell ref="A47:C47"/>
    <mergeCell ref="U20:AD20"/>
    <mergeCell ref="AE20:AR20"/>
    <mergeCell ref="AK47:AR47"/>
    <mergeCell ref="AS47:AZ47"/>
    <mergeCell ref="G27:BL27"/>
    <mergeCell ref="AS46:AZ46"/>
    <mergeCell ref="AS45:AZ45"/>
    <mergeCell ref="I21:S21"/>
    <mergeCell ref="G38:BL38"/>
    <mergeCell ref="A23:BL23"/>
    <mergeCell ref="A24:BL24"/>
    <mergeCell ref="A26:BL26"/>
    <mergeCell ref="A29:F29"/>
    <mergeCell ref="G29:BL29"/>
    <mergeCell ref="A27:F27"/>
    <mergeCell ref="AO2:BL2"/>
    <mergeCell ref="AO5:BF5"/>
    <mergeCell ref="AO4:BL4"/>
    <mergeCell ref="AO3:BL3"/>
    <mergeCell ref="A8:BL8"/>
    <mergeCell ref="W101:AM101"/>
    <mergeCell ref="AE60:AN60"/>
    <mergeCell ref="AE61:AN61"/>
    <mergeCell ref="AO101:BG101"/>
    <mergeCell ref="G60:Y60"/>
    <mergeCell ref="G61:Y61"/>
    <mergeCell ref="G62:Y62"/>
    <mergeCell ref="AO60:AV60"/>
    <mergeCell ref="Z60:AD60"/>
    <mergeCell ref="AR55:AY55"/>
    <mergeCell ref="AJ54:AQ54"/>
    <mergeCell ref="A62:F62"/>
    <mergeCell ref="Z62:AD62"/>
    <mergeCell ref="AE62:AN62"/>
    <mergeCell ref="A100:V100"/>
    <mergeCell ref="W100:AM100"/>
    <mergeCell ref="A63:F63"/>
    <mergeCell ref="G63:Y63"/>
    <mergeCell ref="A30:F30"/>
    <mergeCell ref="G30:BL30"/>
    <mergeCell ref="A20:T20"/>
    <mergeCell ref="AS20:BC20"/>
    <mergeCell ref="BD20:BL20"/>
    <mergeCell ref="T21:W21"/>
    <mergeCell ref="A21:H21"/>
    <mergeCell ref="D52:AA53"/>
    <mergeCell ref="AB52:AI53"/>
    <mergeCell ref="AJ52:AQ53"/>
    <mergeCell ref="AR52:AY53"/>
    <mergeCell ref="A28:F28"/>
    <mergeCell ref="G28:BL28"/>
    <mergeCell ref="A39:F39"/>
    <mergeCell ref="A45:C45"/>
    <mergeCell ref="A46:C46"/>
    <mergeCell ref="G39:BL39"/>
    <mergeCell ref="A43:C44"/>
    <mergeCell ref="A42:AZ42"/>
    <mergeCell ref="A41:AZ41"/>
    <mergeCell ref="AC43:AJ44"/>
    <mergeCell ref="AK45:AR45"/>
    <mergeCell ref="AK46:AR46"/>
    <mergeCell ref="A48:C48"/>
    <mergeCell ref="D48:AB48"/>
    <mergeCell ref="A109:H109"/>
    <mergeCell ref="A103:AS103"/>
    <mergeCell ref="A104:AS104"/>
    <mergeCell ref="A108:H108"/>
    <mergeCell ref="A106:V106"/>
    <mergeCell ref="W106:AM106"/>
    <mergeCell ref="AO106:BG106"/>
    <mergeCell ref="A32:BL32"/>
    <mergeCell ref="A51:AY51"/>
    <mergeCell ref="A38:F38"/>
    <mergeCell ref="A35:BL35"/>
    <mergeCell ref="A36:F36"/>
    <mergeCell ref="G36:BL36"/>
    <mergeCell ref="A37:F37"/>
    <mergeCell ref="AC47:AJ47"/>
    <mergeCell ref="AK43:AR44"/>
    <mergeCell ref="D47:AB47"/>
    <mergeCell ref="AO107:BG107"/>
    <mergeCell ref="Z63:AD63"/>
    <mergeCell ref="AO59:AV59"/>
    <mergeCell ref="AW59:BD59"/>
    <mergeCell ref="AO100:BG100"/>
    <mergeCell ref="A102:F102"/>
    <mergeCell ref="A54:C54"/>
    <mergeCell ref="AC48:AJ48"/>
    <mergeCell ref="AK48:AR48"/>
    <mergeCell ref="AS48:AZ48"/>
    <mergeCell ref="A52:C53"/>
    <mergeCell ref="D54:AA54"/>
    <mergeCell ref="AB54:AI54"/>
    <mergeCell ref="W107:AM107"/>
    <mergeCell ref="A60:F60"/>
    <mergeCell ref="A61:F61"/>
    <mergeCell ref="Z61:AD61"/>
    <mergeCell ref="A58:BL58"/>
    <mergeCell ref="A59:F59"/>
    <mergeCell ref="AE59:AN59"/>
    <mergeCell ref="AR54:AY54"/>
    <mergeCell ref="A55:C55"/>
    <mergeCell ref="D55:AA55"/>
    <mergeCell ref="AB55:AI55"/>
    <mergeCell ref="AJ55:AQ55"/>
    <mergeCell ref="BE59:BL59"/>
    <mergeCell ref="A56:C56"/>
    <mergeCell ref="D56:AA56"/>
    <mergeCell ref="AB56:AI56"/>
    <mergeCell ref="AE63:AN63"/>
    <mergeCell ref="AO63:AV63"/>
    <mergeCell ref="AW63:BD63"/>
    <mergeCell ref="BE63:BL63"/>
    <mergeCell ref="A67:F67"/>
    <mergeCell ref="G67:Y67"/>
    <mergeCell ref="Z67:AD67"/>
    <mergeCell ref="AE67:AN67"/>
    <mergeCell ref="AO67:AV67"/>
    <mergeCell ref="AW67:BD67"/>
    <mergeCell ref="A71:F71"/>
    <mergeCell ref="G71:Y71"/>
    <mergeCell ref="Z71:AD71"/>
    <mergeCell ref="AE71:AN71"/>
    <mergeCell ref="AO71:AV71"/>
    <mergeCell ref="AW71:BD71"/>
    <mergeCell ref="BE71:BL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2:BL72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72:F72"/>
    <mergeCell ref="G72:Y72"/>
    <mergeCell ref="Z72:AD72"/>
    <mergeCell ref="AE72:AN72"/>
    <mergeCell ref="AO72:AV72"/>
    <mergeCell ref="AW72:BD72"/>
    <mergeCell ref="BE73:BL73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A73:F73"/>
    <mergeCell ref="G73:Y73"/>
    <mergeCell ref="Z73:AD73"/>
    <mergeCell ref="AE73:AN73"/>
    <mergeCell ref="AO73:AV73"/>
    <mergeCell ref="AW73:BD73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6:F86"/>
    <mergeCell ref="G86:Y86"/>
    <mergeCell ref="Z86:AD86"/>
    <mergeCell ref="AE86:AN86"/>
    <mergeCell ref="AO86:AV86"/>
    <mergeCell ref="AW86:BD86"/>
    <mergeCell ref="BE86:BL86"/>
    <mergeCell ref="A84:F84"/>
    <mergeCell ref="G84:Y84"/>
    <mergeCell ref="Z84:AD84"/>
    <mergeCell ref="AE84:AN84"/>
    <mergeCell ref="AO84:AV84"/>
    <mergeCell ref="AW84:BD84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95:F95"/>
    <mergeCell ref="G95:Y95"/>
    <mergeCell ref="Z95:AD95"/>
    <mergeCell ref="AE95:AN95"/>
    <mergeCell ref="AO95:AV95"/>
    <mergeCell ref="AW95:BD95"/>
    <mergeCell ref="BE95:BL95"/>
    <mergeCell ref="A91:F91"/>
    <mergeCell ref="G91:Y91"/>
    <mergeCell ref="A94:F94"/>
    <mergeCell ref="G94:Y94"/>
    <mergeCell ref="Z94:AD94"/>
    <mergeCell ref="AE94:AN94"/>
    <mergeCell ref="AO94:AV94"/>
    <mergeCell ref="AW94:BD94"/>
    <mergeCell ref="BE94:BL94"/>
    <mergeCell ref="BE93:BL93"/>
    <mergeCell ref="A93:F93"/>
    <mergeCell ref="G93:Y93"/>
    <mergeCell ref="Z93:AD93"/>
    <mergeCell ref="AE93:AN93"/>
    <mergeCell ref="AO93:AV93"/>
    <mergeCell ref="AW93:BD93"/>
    <mergeCell ref="A92:F92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A90:F90"/>
    <mergeCell ref="G90:Y90"/>
    <mergeCell ref="Z90:AD90"/>
    <mergeCell ref="AE90:AN90"/>
    <mergeCell ref="AO90:AV90"/>
    <mergeCell ref="AW90:BD90"/>
    <mergeCell ref="BE89:BL89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8:F68"/>
    <mergeCell ref="G68:Y68"/>
    <mergeCell ref="Z68:AD68"/>
    <mergeCell ref="AE68:AN68"/>
    <mergeCell ref="A89:F89"/>
    <mergeCell ref="AO68:AV68"/>
    <mergeCell ref="AW68:BD68"/>
    <mergeCell ref="BE68:BL68"/>
    <mergeCell ref="BE67:BL67"/>
    <mergeCell ref="AO74:AV74"/>
    <mergeCell ref="AW74:BD74"/>
    <mergeCell ref="BE74:BL74"/>
    <mergeCell ref="G85:Y85"/>
    <mergeCell ref="A85:F85"/>
    <mergeCell ref="Z85:AD85"/>
    <mergeCell ref="AE85:AN85"/>
    <mergeCell ref="AO85:AV85"/>
    <mergeCell ref="AW85:BD85"/>
    <mergeCell ref="BE85:BL85"/>
    <mergeCell ref="BE84:BL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92:Y92"/>
    <mergeCell ref="Z92:AD92"/>
    <mergeCell ref="AE92:AN92"/>
    <mergeCell ref="AO92:AV92"/>
    <mergeCell ref="AE82:AN82"/>
    <mergeCell ref="AO82:AV82"/>
    <mergeCell ref="AW92:BD92"/>
    <mergeCell ref="BE92:BL92"/>
    <mergeCell ref="Z91:AD91"/>
    <mergeCell ref="AE91:AN91"/>
    <mergeCell ref="AO91:AV91"/>
    <mergeCell ref="AW91:BD91"/>
    <mergeCell ref="BE91:BL91"/>
    <mergeCell ref="BE90:BL90"/>
    <mergeCell ref="G89:Y89"/>
    <mergeCell ref="Z89:AD89"/>
    <mergeCell ref="AE89:AN89"/>
    <mergeCell ref="AO89:AV89"/>
    <mergeCell ref="AW89:BD89"/>
    <mergeCell ref="BE87:BL87"/>
    <mergeCell ref="AW82:BD82"/>
    <mergeCell ref="G82:Y82"/>
    <mergeCell ref="Z82:AD82"/>
  </mergeCells>
  <phoneticPr fontId="0" type="noConversion"/>
  <conditionalFormatting sqref="H62:L62 H80:L80 H89:L89 G62:G64 G70 G72 G78:G81 G83:G85 G96:G97 G87:G89 G91">
    <cfRule type="cellIs" dxfId="17" priority="7" stopIfTrue="1" operator="equal">
      <formula>$G61</formula>
    </cfRule>
  </conditionalFormatting>
  <conditionalFormatting sqref="D47:D48 D48:I48">
    <cfRule type="cellIs" dxfId="16" priority="8" stopIfTrue="1" operator="equal">
      <formula>$D46</formula>
    </cfRule>
  </conditionalFormatting>
  <conditionalFormatting sqref="A62:F97">
    <cfRule type="cellIs" dxfId="15" priority="9" stopIfTrue="1" operator="equal">
      <formula>0</formula>
    </cfRule>
  </conditionalFormatting>
  <conditionalFormatting sqref="G67:G68 G76">
    <cfRule type="cellIs" dxfId="14" priority="11" stopIfTrue="1" operator="equal">
      <formula>$G63</formula>
    </cfRule>
  </conditionalFormatting>
  <conditionalFormatting sqref="G66 G93">
    <cfRule type="cellIs" dxfId="13" priority="13" stopIfTrue="1" operator="equal">
      <formula>$G63</formula>
    </cfRule>
  </conditionalFormatting>
  <conditionalFormatting sqref="G65 G77 G86 G92">
    <cfRule type="cellIs" dxfId="12" priority="15" stopIfTrue="1" operator="equal">
      <formula>$G63</formula>
    </cfRule>
  </conditionalFormatting>
  <conditionalFormatting sqref="G65">
    <cfRule type="cellIs" dxfId="11" priority="6" stopIfTrue="1" operator="equal">
      <formula>$G64</formula>
    </cfRule>
  </conditionalFormatting>
  <conditionalFormatting sqref="G66">
    <cfRule type="cellIs" dxfId="10" priority="5" stopIfTrue="1" operator="equal">
      <formula>$G65</formula>
    </cfRule>
  </conditionalFormatting>
  <conditionalFormatting sqref="G68">
    <cfRule type="cellIs" dxfId="9" priority="4" stopIfTrue="1" operator="equal">
      <formula>$G67</formula>
    </cfRule>
  </conditionalFormatting>
  <conditionalFormatting sqref="G82 G74 G71:L71 G69">
    <cfRule type="cellIs" dxfId="8" priority="16" stopIfTrue="1" operator="equal">
      <formula>#REF!</formula>
    </cfRule>
  </conditionalFormatting>
  <conditionalFormatting sqref="G73">
    <cfRule type="cellIs" dxfId="7" priority="18" stopIfTrue="1" operator="equal">
      <formula>$G76</formula>
    </cfRule>
  </conditionalFormatting>
  <conditionalFormatting sqref="G75">
    <cfRule type="cellIs" dxfId="6" priority="19" stopIfTrue="1" operator="equal">
      <formula>$G73</formula>
    </cfRule>
  </conditionalFormatting>
  <conditionalFormatting sqref="G74">
    <cfRule type="cellIs" dxfId="5" priority="3" stopIfTrue="1" operator="equal">
      <formula>$G73</formula>
    </cfRule>
  </conditionalFormatting>
  <conditionalFormatting sqref="G92:G93">
    <cfRule type="cellIs" dxfId="4" priority="2" stopIfTrue="1" operator="equal">
      <formula>$G91</formula>
    </cfRule>
  </conditionalFormatting>
  <conditionalFormatting sqref="G91">
    <cfRule type="cellIs" dxfId="3" priority="1" stopIfTrue="1" operator="equal">
      <formula>$G88</formula>
    </cfRule>
  </conditionalFormatting>
  <conditionalFormatting sqref="G95">
    <cfRule type="cellIs" dxfId="2" priority="20" stopIfTrue="1" operator="equal">
      <formula>$G90</formula>
    </cfRule>
  </conditionalFormatting>
  <conditionalFormatting sqref="G94">
    <cfRule type="cellIs" dxfId="1" priority="22" stopIfTrue="1" operator="equal">
      <formula>$G89</formula>
    </cfRule>
  </conditionalFormatting>
  <conditionalFormatting sqref="G90">
    <cfRule type="cellIs" dxfId="0" priority="23" stopIfTrue="1" operator="equal">
      <formula>$G94</formula>
    </cfRule>
  </conditionalFormatting>
  <pageMargins left="0.32" right="0.33" top="0.39370078740157499" bottom="0.39370078740157499" header="0" footer="0"/>
  <pageSetup paperSize="9" scale="73" fitToHeight="3" orientation="landscape" r:id="rId1"/>
  <headerFooter alignWithMargins="0"/>
  <rowBreaks count="2" manualBreakCount="2">
    <brk id="40" max="64" man="1"/>
    <brk id="7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КПК1115053</vt:lpstr>
      <vt:lpstr>КПК1115053!Область_печати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2024-01-30T08:05:51Z</cp:lastPrinted>
  <dcterms:created xsi:type="dcterms:W3CDTF">2016-08-15T09:54:21Z</dcterms:created>
  <dcterms:modified xsi:type="dcterms:W3CDTF">2025-01-22T12:27:22Z</dcterms:modified>
</cp:coreProperties>
</file>